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est\Desktop\"/>
    </mc:Choice>
  </mc:AlternateContent>
  <bookViews>
    <workbookView xWindow="0" yWindow="0" windowWidth="20490" windowHeight="7800" activeTab="5"/>
  </bookViews>
  <sheets>
    <sheet name="ย.1" sheetId="1" r:id="rId1"/>
    <sheet name="ย.2" sheetId="5" r:id="rId2"/>
    <sheet name="ย.3" sheetId="4" r:id="rId3"/>
    <sheet name="ย.4" sheetId="6" r:id="rId4"/>
    <sheet name="ย.5" sheetId="7" r:id="rId5"/>
    <sheet name="ย.6" sheetId="8" r:id="rId6"/>
  </sheets>
  <definedNames>
    <definedName name="_xlnm.Print_Titles" localSheetId="1">ย.2!$1:$5</definedName>
    <definedName name="_xlnm.Print_Titles" localSheetId="2">ย.3!$1:$5</definedName>
    <definedName name="_xlnm.Print_Titles" localSheetId="3">ย.4!$1:$5</definedName>
    <definedName name="_xlnm.Print_Titles" localSheetId="4">ย.5!$1:$5</definedName>
    <definedName name="_xlnm.Print_Titles" localSheetId="5">ย.6!$1:$5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 i="5" l="1"/>
  <c r="H13" i="4"/>
  <c r="H17" i="7"/>
  <c r="F17" i="7"/>
  <c r="E17" i="7"/>
  <c r="H12" i="8" l="1"/>
  <c r="F12" i="8"/>
  <c r="E12" i="8"/>
  <c r="H8" i="1"/>
  <c r="F8" i="1"/>
  <c r="E8" i="1"/>
  <c r="E18" i="5"/>
  <c r="F18" i="5"/>
  <c r="F13" i="4"/>
  <c r="E13" i="4"/>
  <c r="H11" i="6"/>
  <c r="F11" i="6"/>
  <c r="E11" i="6"/>
</calcChain>
</file>

<file path=xl/sharedStrings.xml><?xml version="1.0" encoding="utf-8"?>
<sst xmlns="http://schemas.openxmlformats.org/spreadsheetml/2006/main" count="299" uniqueCount="165">
  <si>
    <t>รอบ 6 เดือน (1 ตุลาคม 2566 - 31 มีนาคม 2567)</t>
  </si>
  <si>
    <t>ยุทธศาสตร์ที่ 1 ด้านการบริหารจัดการที่ดีและเสริมสร้างเครือข่ายทุกภาคส่วน</t>
  </si>
  <si>
    <t>โครงการ / กิจกรรม</t>
  </si>
  <si>
    <t xml:space="preserve">ความก้าวหน้า
รายละเอียดการดำเนินงาน
</t>
  </si>
  <si>
    <t>งบประมาณที่ใช้จ่าย</t>
  </si>
  <si>
    <t>ร้อยละ</t>
  </si>
  <si>
    <t>ปัญหาและอุปสรรค</t>
  </si>
  <si>
    <t>สำนัก / กอง
ที่รับผิดชอบ</t>
  </si>
  <si>
    <t>งบประมาณ
ที่ได้รับจัดสรร
(บาท)</t>
  </si>
  <si>
    <t>ไม่มี</t>
  </si>
  <si>
    <t>(1 ต.ค.66 - 31 มี.ค.67)</t>
  </si>
  <si>
    <t xml:space="preserve">โครงการพัฒนาศักยภาพเพื่อเพิ่มประสิทธิภาพการปฏิบัติงานของคณะผู้บริหาร สมาชิกสภาองค์การบริหารส่วนจังหวัดและบุคลากรองค์การบริหารส่วนจังหวัดพิษณุโลก  </t>
  </si>
  <si>
    <t>ลำดับที่</t>
  </si>
  <si>
    <t xml:space="preserve">โครงการส่งเสริมศักยภาพ
ในการพัฒนาท้องถิ่นแบบ
มีส่วนร่วมของประชาชน 
</t>
  </si>
  <si>
    <t>กองยุทธศาสตร์ฯ</t>
  </si>
  <si>
    <t>สำนักงานเลขานุการฯ</t>
  </si>
  <si>
    <t>ดำเนินการโครงการส่งเสริมศักยภาพในการ
พัฒนาท้องถิ่นแบบมีส่วนร่วมของประชาชน 
ระหว่างวันที่ 15 กุมภาพันธ์ - 14 มีนาคม 2567 
ณ ศูนย์ประสานแผนพัฒนาท้องถิ่นประจำอำเภอ 
9 อำเภอ</t>
  </si>
  <si>
    <t xml:space="preserve">ยุทธศาสตร์ที่ 2 ด้านการศึกษา ศาสนา ศิลปวัฒนธรรมและภูมิปัญญาท้องถิ่น </t>
  </si>
  <si>
    <t xml:space="preserve">โครงการจัดงานประเพณี
ลอยกระทง </t>
  </si>
  <si>
    <t xml:space="preserve">โครงการส่งเสริมวัฒนธรรมประเพณีการทอดกฐินสามัคคี
</t>
  </si>
  <si>
    <t xml:space="preserve">โครงการประเพณีปีใหม่
ชาวไทยภูเขา (ปีใหม่ม้ง)
</t>
  </si>
  <si>
    <t>ดำเนินการโครงการจัดงานประเพณีลอยกระทง 
เมื่อวันที่ 27 พฤศจิกายน 2566 ณ สวนสาธารณะ
บึงราชนก ตำบลวังทอง อำเภอวังทอง 
จังหวัดพิษณุโลก</t>
  </si>
  <si>
    <t xml:space="preserve">ดำเนินการโครงการส่งเสริมวัฒนธรรมประเพณี
การทอดกฐินสามัคคี ประจำปีงบประมาณ 2567 
เมื่อวันที่ 20 พฤศจิกายน 2566 
ณ วัดป่าคายวิสุทธาราม หมู่ 2 ตำบลบ้านยาง 
อำเภอวัดโบสถ์ จังหวัดพิษณุโลก </t>
  </si>
  <si>
    <t>ดำเนินการโครงการประเพณีปีใหม่ชาวไทยภูเขา 
(ปีใหม่ม้ง) ประจำปี 2566 ระหว่างวันที่ 13 – 15 ธันวาคม 2566 ณ บ้านร่มเกล้า ตำบลบ่อภาค 
อำเภอชาติตระการ จังหวัดพิษณุโลก</t>
  </si>
  <si>
    <t>โครงการฝึกอบรมทักษะด้านการเรียนรู้ และการสื่อสาร
ภาษาต่างประเทศ</t>
  </si>
  <si>
    <t>โครงการฝึกอบรมค่ายพัฒนาทักษะกระบวนการเรียนรู้
ด้านวิทยาศาสตร์และเทคโนโลยี</t>
  </si>
  <si>
    <t>โครงการพัฒนาหลักสูตรสถานศึกษา</t>
  </si>
  <si>
    <t>โครงการกำกับติดตามพัฒนาระบบประกันคุณภาพ
ภายในสถานศึกษาเพื่อรองรับการประเมินคุณภาพภายนอก</t>
  </si>
  <si>
    <t>โครงการมอบทุนการศึกษาสำหรับนักศึกษาและทุนช่วยเหลือนักเรียนผู้ยากจนหรือผู้ด้อยโอกาส</t>
  </si>
  <si>
    <t xml:space="preserve">ดำเนินการโครงการฝึกอบรมค่ายพัฒนาทักษะกระบวนการเรียนรู้ด้านวิทยาศาสตร์และเทคโนโลยี ซึ่งกำหนดจัด จำนวน 2 รุ่น 
รุ่นที่ 1 เมื่อวันที่ 15 - 17 ธันวาคม 2566 
รุ่นที่ 2 เมื่อวันที่ 22 - 24 ธันวาคม 2566 
ณ โรงแรมไพลิน อำเภอเมือง จังหวัดพิษณุโลก </t>
  </si>
  <si>
    <t xml:space="preserve">ดำเนินการโครงการพัฒนาหลักสูตรสถานศึกษา 
เมื่อวันที่ 17 - 18 กุมภาพันธ์ 2567 
ณ โรงแรมเมย์ฟลาวเวอร์ แกรนด์ พิษณุโลก 
อำเภอเมืองพิษณุโลก จังหวัดพิษณุโลก </t>
  </si>
  <si>
    <t xml:space="preserve">โครงการส่งเสริมสนับสนุนการมีงานทำของนักเรียน/นักศึกษาให้มีรายได้ระหว่างปิดภาคเรียน </t>
  </si>
  <si>
    <t>โครงการห้องสมุดเรียนรู้สู่ชุมชนสร้างยิ้ม</t>
  </si>
  <si>
    <t xml:space="preserve">ดำเนินการโครงการกำกับติดตามพัฒนาระบบประกันคุณภาพภายในสถานศึกษาเพื่อรองรับ
การประเมินภายนอก กำหนดจัดระหว่างวันที่ 
23 – 24 ธันวาคม 2566 ณ ห้องประชุมปางอุบล โรงแรมวังจันทน์ ริเวอร์วิว อำเภอเมืองพิษณุโลก จังหวัดพิษณุโลก </t>
  </si>
  <si>
    <t>ดำเนินการโครงการห้องสมุดเรียนรู้สู่ชุมชนสร้างยิ้มประจำปีงบประมาณ พ.ศ. 2567 ระหว่างเดือนกุมภาพันธ์ 2567 – กันยายน 2567 
ณ สถานที่ตามกำหนดการโครงการหน่วย
บำบัดทุกข์ บำรุงสุข สร้างรอยยิ้มให้ประชาชน 
ของจังหวัดพิษณุโลก และห้องสมุดองค์การบริหารส่วนจังหวัดพิษณุโลก</t>
  </si>
  <si>
    <t>ยุทธศาสตร์ที่ 3 ด้านพัฒนาอาชีพและเพิ่มรายได้</t>
  </si>
  <si>
    <t xml:space="preserve">โครงการส่งเสริมและสนับสนุนการจัดงานของดีประจำอำเภอวัดโบสถ์  จังหวัดพิษณุโลก 
</t>
  </si>
  <si>
    <t xml:space="preserve">โครงการส่งเสริมและสนับสนุนการจัดงานประจำปีและงานของดีประจำอำเภอ (มหกรรมอาหาร อำเภอบางระกำ จังหวัดพิษณุโลก) </t>
  </si>
  <si>
    <t xml:space="preserve">โครงการฝึกอบรมส่งเสริมศักยภาพและพัฒนาบทบาทสตรีระดับอำเภอจังหวัดพิษณุโลก </t>
  </si>
  <si>
    <t xml:space="preserve">โครงการส่งเสริมและสนับสนุนการจัดงานของดี ประจำอำเภอวังทอง  จังหวัดพิษณุโลก  </t>
  </si>
  <si>
    <t>กองสวัสดิการสังคม</t>
  </si>
  <si>
    <t xml:space="preserve">ดำเนินการโครงการส่งเสริมและสนับสนุน
การจัดงานประจำปี ไหว้หลวงพ่ออินทร์ กินปลา ชมหมาบางแก้ว ระหว่างวันที่ 20 – 24 ธันวาคม 2566 ณ ศูนย์ประสานแผนพัฒนาท้องถิ่น 
ประจำอำเภอบางระกำ และบริเวณสนาม
รอบหน้าที่ว่าการอำเภอบางระกำ จังหวัดพิษณุโลก
</t>
  </si>
  <si>
    <t xml:space="preserve">ดำเนินการโครงการส่งเสริมและสนับสนุน
การจัดงานของดีประจำอำเภอวัดโบสถ์ 
จังหวัดพิษณุโลก ระหว่างวันที่ 3 – 12 กุมภาพันธ์ 2567 ณ บริเวณสนามหน้าที่ว่าการอำเภอ
วัดโบสถ์ (หลังเก่า) จังหวัดพิษณุโลก </t>
  </si>
  <si>
    <t xml:space="preserve">โครงการส่งเสริมและสนับสนุนการจัดงานวันของดี
เมืองกล้วยตาก 
อำเภอบางกระทุ่ม  
จังหวัดพิษณุโลก
</t>
  </si>
  <si>
    <t>ดำเนินการโครงการส่งเสริมและสนับสนุน
การจัดงานวันของดีเมืองกล้วยตาก 
อำเภอบางกระทุ่ม จังหวัดพิษณุโลก ระหว่างวันที่ 25 – 29 ธันวาคม 2566 ณ บริเวณสนาม
หน้าที่ว่าการอำเภอบางกระทุ่ม (หลังเก่า) 
อำเภอบางกระทุ่ม จังหวัดพิษณุโลก</t>
  </si>
  <si>
    <t xml:space="preserve">โครงการฝึกอบรมส่งเสริมอาชีพสำหรับประชาชน 
อำเภอชาติตระการ 
จังหวัดพิษณุโลก </t>
  </si>
  <si>
    <t>ดำเนินการโครงการฝึกอบรมส่งเสริมอาชีพสำหรับประชาชน อำเภอชาติตระการ จังหวัดพิษณุโลก จำนวน 2 รุ่นๆละ 200 คน   
   รุ่นที่ 1 วันที่ 21 กุมภาพันธ์ 2567
   รุ่นที่ 2 วันที่ 23 กุมภาพันธ์ 2567 
ณ ศูนย์ประสานแผนพัฒนาท้องถิ่นประจำอำเภอชาติตระการ ตำบลป่าแดง อำเภอชาติตระการ จังหวัดพิษณุโลก</t>
  </si>
  <si>
    <t>ดำเนินการโครงการส่งเสริมและสนับสนุนการจัดงานของดีอำเภอเนินมะปราง “เทศกาลผลไม้
นานาพรรณ มหัศจรรย์ของดีเนินมะปราง” 
อำเภอเนินมะปราง จังหวัดพิษณุโลก ระหว่างวันที่ 8 – 17 มีนาคม 2567 ณ บริเวณสนาม
หน้าที่ว่าการอำเภอเนินมะปราง จังหวัดพิษณุโลก</t>
  </si>
  <si>
    <t>โครงการส่งเสริมและสนับสนุนการจัดงานของดีอำเภอ
เนินมะปราง "เทศกาลผลไม้นานาพรรณ มหัศจรรย์ของดีเนินมะปราง" 
อำเภอเนินมะปราง 
จังหวัดพิษณุโลก</t>
  </si>
  <si>
    <t>ดำเนินการโครงการส่งเสริมและสนับสนุน
การจัดงานของดีประจำอำเภอวังทอง 
จังหวัดพิษณุโลก ระหว่างวันที่ 22 – 28 มีนาคม 2567 ณ บริเวณลานหน้าที่ว่าการอำเภอวังทอง จังหวัดพิษณุโลก</t>
  </si>
  <si>
    <t>ดำเนินการโครงการส่งเสริมสนับสนุนการมีงานทำของนักเรียน/นักศึกษาให้มีรายได้ระหว่างปิด
ภาคเรียน ระหว่างเดือนมกราคม - มิถุนายน 2567</t>
  </si>
  <si>
    <t>ดำเนินการโครงการมอบทุนการศึกษาสำหรับนักศึกษาและทุนช่วยเหลือนักเรียนผู้ยากจนหรือผู้ด้อยโอกาส 
ระหว่างเดือนตุลาคม 2566 - มิถุนายน 2567</t>
  </si>
  <si>
    <t xml:space="preserve">โครงการการจัดงานประเพณี
ปักธงชัย
</t>
  </si>
  <si>
    <t>ดำเนินการโครงการการจัดงานประเพณีปักธงชัยระหว่างเดือนพฤศจิกายน - ธันวาคม 2566</t>
  </si>
  <si>
    <t>ยุทธศาสตร์ที่ 4 ด้านการท่องเที่ยวและบริการต่างๆ</t>
  </si>
  <si>
    <t xml:space="preserve">โครงการ “จิบกาแฟแลวัง”
</t>
  </si>
  <si>
    <t>โครงการส่งเสริมการท่องเที่ยวจังหวัดพิษณุโลก</t>
  </si>
  <si>
    <t>สำนักปลัดฯ</t>
  </si>
  <si>
    <t>กองการศึกษาฯ</t>
  </si>
  <si>
    <t>ดำเนินการโครงการส่งเสริมการท่องเที่ยวจังหวัดพิษณุโลก กิจกรรม “ยลถิ่นภูมิปัญญา ชลาธาร
ราชนก” กำหนดจัดขึ้นระหว่างวันที่ 23 - 27 พฤศจิกายน 2566 ณ บริเวณสวนสาธารณะ
บึงราชนก ตำบลวังทอง อำเภอวังทอง 
จังหวัดพิษณุโลก</t>
  </si>
  <si>
    <t>ดำเนินการโครงการแสดง สี เสียง เทิดพระเกียรติสมเด็จพระเจ้าตากสินมหาราช 
ในวันพฤหัสบดีที่ 28 ธันวาคม 2566 
ณ ศาลสมเด็จพระเจ้าตากสินมหาราช หมู่ที่ 2 
วัดปากพิงตะวันตก ตำบลงิ้วงาม 
อำเภอเมืองพิษณุโลก จังหวัดพิษณุโลก</t>
  </si>
  <si>
    <t>โครงการจัดการแสดงแสง 
สี เสียง เทิดพระเกียรติ 
สมเด็จพระเจ้าตากสินมหาราช</t>
  </si>
  <si>
    <t>โครงการฝึกอบรม “เยาวชนรุ่นใหม่รู้ทันอัคคีภัย”</t>
  </si>
  <si>
    <t xml:space="preserve">โครงการส่งเสริมการออกกำลังกายแอโรบิคเพื่อสุขภาพ
</t>
  </si>
  <si>
    <t>โครงการพัฒนาส่งเสริมทักษะพื้นฐานด้านกีฬา</t>
  </si>
  <si>
    <t>โครงการกีฬาสัมพันธ์ผู้สูงวัยสุขภาพกายใจแข็งแรง</t>
  </si>
  <si>
    <t xml:space="preserve">โครงการจัดบริการทางสังคมผู้สูงอายุในศูนย์บริการทางสังคมผู้สูงอายุ  </t>
  </si>
  <si>
    <t>โครงการการจัดทำแผนสุขภาพระดับพื้นที่ของโรงพยาบาลส่งเสริมสุขภาพตำบล</t>
  </si>
  <si>
    <t xml:space="preserve">โครงการฝึกอบรมเชิงปฏิบัติการการช่วยฟื้นคืนชีพขั้นพื้นฐาน (Basic CPR &amp; AED)  </t>
  </si>
  <si>
    <t>กองสวัสดิการฯ</t>
  </si>
  <si>
    <t>กองสาธารณสุข</t>
  </si>
  <si>
    <t>ยุทธศาสตร์ที่ 5 ด้านการพัฒนาคุณภาพชีวิตของประชาชน</t>
  </si>
  <si>
    <t>ดำเนินการโครงการฝึกอบรม “เยาวชนรุ่นใหม่รู้ทันอัคคีภัย” ให้กับนักเรียน และเจ้าหน้าที่สถานศึกษาจำนวน 11 โรงเรียน 
1. โรงเรียนทรัพย์ไพรวัลย์วิทยาคม 
    วันที่ 26 ธันวาคม 2566
2. โรงเรียนนาบัววิทยา วันที่ 3 มกราคม 2567
3. โรงเรียนจ่านกร้อง  วันที่ 9 มกราคม 2567
4. โรงเรียนวังน้ำคู้ศึกษา วันที่ 10 มกราคม 2567
5. โรงเรียนวังโพรงพิทยาคม 
   วันที่ 11 มกราคม 2567
6. โรงเรียนวังทองพิทยาคม
   วันที่ 18 มกราคม 2567
7. โรงเรียนวัดโบสถ์ศึกษา วันที่ 19 มกราคม 2567
8. โรงเรียนบางกระทุ่มพิทยาคม    
   วันที่ 23 มกราคม 2567
9. โรงเรียนบ่อโพธิ์วิทยา วันที่ 24 มกราคม 2567
10. โรงเรียนประชาสงเคราะห์วิทยา   
    วันที่ 25 มกราคม 2567
11. โรงเรียนราชประชานุเคราะห์ 23 พิษณุโลก        วันที่ 31 มกราคม 2567</t>
  </si>
  <si>
    <t>ดำเนินการโครงการส่งเสริมการออกกำลังกาย
แอโรบิคเพื่อสุขภาพ ปีงบปบประมาณ พ.ศ. 2567</t>
  </si>
  <si>
    <t xml:space="preserve">ดำเนินการโครงการพัฒนาส่งเสริมทักษะพื้นฐานด้านกีฬา ประจำปีงบประมาณ 2567 โดยองค์การบริหารส่วนจังหวัดพิษณุโลก 
เมื่อวันที่ 18 มีนาคม – 24 พฤษภาคม 2567 
   1. กีฬา E-Sports จำนวน 1 วัน 
ณ ห้องประชุมนครสรลวงสองแฅว บึงราชนกฯ
   2. กีฬาว่ายน้ำ จำนวน 3 รุ่น  
รุ่นที่ 1 ณ สระว่ายน้ำโรงเรียนวังทองพิทยาคม 
รุ่นที่ 2 ณ สระว่ายน้ำโรงเรียนบ้านป่าซ่าน 
รุ่นที่ 3 ณ สระว่ายน้ำโรงเรียนวัดบ้านดง 
    3. กีฬาฟุตบอล จำนวน 3 รุ่น
รุ่นที่ 1 ณ สนามฟุตบอลโรงเรียนบ้านป่าซ่าน 
รุ่นที่ 2 ณ สนามฟุตบอลหญ้าเทียม
รุ่นที่ 3 ณ สนามฟุตบอลโรงเรียนบ่อวิทยบางระกำ 
</t>
  </si>
  <si>
    <t xml:space="preserve">ดำเนินการโครงการกีฬาสัมพันธ์ผู้สูงวัยสุขภาพกายใจแข็งแรง ประจำปี พ.ศ. 2567 
เมื่อวันพฤหัสบดีที่ 29 กุมภาพันธ์ 2567 
ณ สนามกีฬาจังหวัดพิษณุโลก </t>
  </si>
  <si>
    <t>ดำเนินการโครงการจัดบริการทางสังคมผู้สูงอายุในศูนย์บริการทางสังคมผู้สูงอายุ  
ในปีงบประมาณ พ.ศ. 2567</t>
  </si>
  <si>
    <t>โครงการเสริมสร้างสัมพันธภาพที่ดีระหว่างสมาชิก 
ในครอบครัวทุกช่วงวัยภายใต้บริบทชุมชน</t>
  </si>
  <si>
    <t xml:space="preserve">ดำเนินการโครงการ เสริมสร้างสัมพันธภาพที่ดีระหว่างสมาชิกในครอบครัวทุกช่วงวัยภายใต้บริบทชุมชน จำนวน 3 รุ่นๆละ 100 คน 
รุ่นที่ 1 ในวันที่ 20 ธันวาคม 2566 
รุ่นที่ 2 ในวันที่ 27 ธันวาคม 2566 
รุ่นที่ 3 ในวันที่ 5 มกราคม 2567 
ณ ศูนย์ประสานแผนพัฒนาท้องถิ่น
ประจำอำเภอวังทอง </t>
  </si>
  <si>
    <t xml:space="preserve"> โครงการการจัดตั้งหน่วยปฏิบัติการควบคุมโรค
ตามพระราชบัญญัติโรคติดต่อ พ.ศ. 2558 ในโรงพยาบาลส่งเสริมสุขภาพตำบล </t>
  </si>
  <si>
    <t xml:space="preserve">ดำเนินการโครงการการจัดตั้งหน่วยปฏิบัติการควบคุมโรคตามพระราชบัญญัติโรคติดต่อ 
พ.ศ. 2558 ในโรงพยาบาลส่งเสริมสุขภาพตำบล เมื่อวันที่ 27 – 29 กุมภาพันธ์ 2567 
ณ ห้องประชุมพระนเรศ อาคาร 2 ชั้น 5 
องค์การบริหารส่วนจังหวัดพิษณุโลก 
</t>
  </si>
  <si>
    <t xml:space="preserve">ดำเนินการโครงการฝึกอบรมเชิงปฏิบัติการการช่วยฟื้นคืนชีพขั้นพื้นฐาน (Basic CPR &amp; AED) 
ซึ่งกำหนดจัดจำนวน 2 รุ่น 
รุ่นที่ 1 ในวันที่ 22 กุมภาพันธ์ 2567 
รุ่นที่ 2 ในวันที่ 23 กุมภาพันธ์ 2567 
ณ ห้องประชุมพระนเรศ อาคาร 2 ชั้น 5          องค์การบริหารส่วนจังหวัดพิษณุโลก </t>
  </si>
  <si>
    <t>รวมทั้งสิ้นจำนวน  5  โครงการ</t>
  </si>
  <si>
    <t>รวมทั้งสิ้นจำนวน  12  โครงการ</t>
  </si>
  <si>
    <t>รวมทั้งสิ้นจำนวน  2  โครงการ</t>
  </si>
  <si>
    <t>ยุทธศาสตร์ที่ 6 ด้านการจัดการทรัพยากรธรรมชาติและสิ่งแวดล้อม</t>
  </si>
  <si>
    <t xml:space="preserve">โครงการ อปท.ต้นแบบจัดการน้ำตามปรัชญาของเศรษฐกิจพอเพียง (ธนาคารน้ำใต้ดิน) </t>
  </si>
  <si>
    <t>โครงการฝึกอบรมการบริหารจัดการข้อมูลทรัพยากรน้ำ
ในจังหวัดพิษณุโลก</t>
  </si>
  <si>
    <t xml:space="preserve">โครงการสร้างความรู้ความเข้าใจ ด้านสิ่งแวดล้อม </t>
  </si>
  <si>
    <t>โครงการวันรักต้นไม้ประจำปีของชาติ</t>
  </si>
  <si>
    <t>โครงการคนไทยหัวใจสีเขียว</t>
  </si>
  <si>
    <t>กองทรัพยากรธรรมชาติฯ</t>
  </si>
  <si>
    <t>รวมทั้งสิ้นจำนวน  6  โครงการ</t>
  </si>
  <si>
    <t xml:space="preserve">ดำเนินการโครงการส่งเสริมการอนุรักษ์ทรัพยากรธรรมชาติและสิ่งแวดล้อม เมื่อวันที่ 26 มีนาคม 2567 ณ ศูนย์ส่งเสริมการควบคุมไฟป่าพิษณุโลก หมู่ 19 ตำบลวังนกแอ่น อำเภอวังทอง จังหวัดพิษณุโลก            </t>
  </si>
  <si>
    <t>โครงการส่งเสริมการอนุรักษ์ทรัพยากรธรรมชาติ
และสิ่งแวดล้อม</t>
  </si>
  <si>
    <t>ดำเนินการโครงการพัฒนาศักยภาพเพื่อเพิ่มประสิทธิภาพการปฏิบัติงานของคณะผู้บริหาร สมาชิกสภาองค์การบริหารส่วนจังหวัด และบุคลากรองค์การบริหารส่วนจังหวัดพิษณุโลก ระหว่างวันที่ 27 - 30 มีนาคม 2567 
ณ ห้องประชุมพระนเรศ อาคาร 2 ชั้น 5 องค์การบริหารส่วนจังหวัดพิษณุโลกและศึกษาดูงาน ณ อาคารรัฐสภาฯ กรุงเทพมหานครฯ, องค์การบริหารส่วนจังหวัดนนทบุรี, องค์การบริหารส่วนจังหวัดกาญจนบุรี และองค์การบริหารส่วนจังหวัดสุพรรณบุรี</t>
  </si>
  <si>
    <t>ดำเนินการโครงการส่งเสริมการพัฒนาศักยภาพและมาตรฐานการท่องเที่ยวเชิงสร้างสรรค์ สืบสานวัฒนธรรมประเพณีปีใหม่ม้ง ชมซากุระภูลมโล ประจำปี 2566 เมื่อวันที่ 13 - 15 ธันวาคม 2566 ณ บ้านห้วยน้ำไซใต้ ตำบลเนินเพิ่ม อำเภอนครไทย จังหวัดพิษณุโลก</t>
  </si>
  <si>
    <t xml:space="preserve">ดำเนินการโครงการฝึกอบรมทักษะด้านการเรียนรู้และการสื่อสารภาษาต่างประเทศ จำนวน 5 รุ่น โรงแรมไพลิน อำเภอเมืองพิษณุโลก   
  รุ่นที่ ๑ ระหว่างวันที่ 19 – 21 มกราคม 2567 
  รุ่นที่ ๒ ระหว่างวันที่ 26 – 28 มกราคม 2567    รุ่นที่ 3 ระหว่างวันที่ 2 – 4 กุมภาพันธ์ 2567
  รุ่นที่ 4 ระหว่างวันที่ 9 – 11 กุมภาพันธ์ 2567
  รุ่นที่ 5 ระหว่างวันที่ 16 – 18 กุมภาพันธ์ 2567
</t>
  </si>
  <si>
    <t xml:space="preserve">โครงการส่งเสริมและสนับสนุนการจัดงาน  
“สักการะท้าวมหาพรหม 
ชมเบญจมาศทุ่งสาน 
สืบตำนานพรหมวิถีและของดีเมืองพรหม" </t>
  </si>
  <si>
    <t xml:space="preserve">ดำเนินการโครงการฝึกอบรมการบริหารจัดการข้อมูลทรัพยากรน้ำในจังหวัดพิษณุโลก ซึ่งกำหนดจัดขึ้นระหว่างวันที่ 10 - 24 มกราคม 2567 
ณ ห้องประชุมศูนย์ประสานแผนพัฒนาท้องถิ่นประจำอำเภอ 9 อำเภอ </t>
  </si>
  <si>
    <t xml:space="preserve">ดำเนินโครงการส่งเสริมและสนับสนุนการจัดงาน “สักการะท้าวมหาพรหม ชมเบญจมาศทุ่งสาน 
สืบตำนานพรหมวิถีและของดีเมืองพรหม” 
เมื่อวันที่ 2 – 11 กุมภาพันธ์ 2567 
ณ บริเวณสนามหน้าที่ว่าการอำเภอพรหมพิราม และบริเวณลานคอนกรีต  หน้าธนาคารออมสิน 
สาขาพรหมพิราม จังหวัดพิษณุโลก </t>
  </si>
  <si>
    <t xml:space="preserve">ดำเนินการโครงการตลาดชุมชนท้องถิ่น 
“ฅนวังจันทน์” วันที่ 14 – 20 มกราคม 2567 
ณ ศูนย์ประวัติศาสตร์พระราชวังจันทน์
</t>
  </si>
  <si>
    <t xml:space="preserve">ดำเนินการโครงการ “จิบกาแฟแลวัง” 
วันเสาร์ที่ 2 และวันอาทิตย์ที่ 3 มีนาคม 2567 
ภายในบริเวณเขตโบราณสถานพระราชวังจันทน์    </t>
  </si>
  <si>
    <t xml:space="preserve">ดำเนินการโครงการจัดการแสดงแสง เสียง 
(Light &amp; sound) ละครอิงประวัติศาสตร์ "เทิดพระเกียรติสมเด็จพระนเรศวรมหาราช" 
ในงานแผ่นดินสมเด็จพระนเรศวรมหาราช พิษณุโลก
</t>
  </si>
  <si>
    <t>ดำเนินการโครงการ อปท.ต้นแบบจัดการน้ำ
ตามปรัชญาของเศรษฐกิจพอเพียง 
(ธนาคารน้ำใต้ดิน) 
เมื่อวันที่ 18 - 24 มีนาคม 2567 ณ พื้นที่อำเภอ
บางระกำ และพื้นที่อำเภอพรหมพิราม 
จังหวัดพิษณุโลก</t>
  </si>
  <si>
    <t>ผลการดำเนินงาน</t>
  </si>
  <si>
    <r>
      <rPr>
        <u/>
        <sz val="16"/>
        <color theme="1"/>
        <rFont val="TH SarabunPSK"/>
        <family val="2"/>
      </rPr>
      <t xml:space="preserve">เชิงปริมาณ
</t>
    </r>
    <r>
      <rPr>
        <sz val="16"/>
        <color theme="1"/>
        <rFont val="TH SarabunPSK"/>
        <family val="2"/>
      </rPr>
      <t xml:space="preserve">คณะผู้บริหาร สมาชิกสภาฯ บุคลากรองค์การบริหารส่วนจังหวัดพิษณุโลก จำนวน 60 คนเข้าร่วมโครงการ
</t>
    </r>
    <r>
      <rPr>
        <u/>
        <sz val="16"/>
        <color theme="1"/>
        <rFont val="TH SarabunPSK"/>
        <family val="2"/>
      </rPr>
      <t xml:space="preserve">เชิงคุณภาพ
</t>
    </r>
    <r>
      <rPr>
        <sz val="16"/>
        <color theme="1"/>
        <rFont val="TH SarabunPSK"/>
        <family val="2"/>
      </rPr>
      <t>คณะผู้บริหาร สมาชิกสภาฯ และบุคลากรองค์การบริหารส่วนจังหวัดพิษณุโลก 
นำความรู้มาพัฒนาศักยภาพของตนเอง 
ทำให้การปฏิบัติงานมีประสิทธภาพ
เพิ่มมากขึ้น สอดคล้องกับนโยบายของนายกองค์การบริหารส่วนจังหวัดพิษณุโลก</t>
    </r>
    <r>
      <rPr>
        <u/>
        <sz val="16"/>
        <color theme="1"/>
        <rFont val="TH SarabunPSK"/>
        <family val="2"/>
      </rPr>
      <t xml:space="preserve">
</t>
    </r>
  </si>
  <si>
    <r>
      <rPr>
        <u/>
        <sz val="16"/>
        <color theme="1"/>
        <rFont val="TH SarabunPSK"/>
        <family val="2"/>
      </rPr>
      <t xml:space="preserve">เชิงปริมาณ
</t>
    </r>
    <r>
      <rPr>
        <sz val="16"/>
        <color theme="1"/>
        <rFont val="TH SarabunPSK"/>
        <family val="2"/>
      </rPr>
      <t xml:space="preserve">ผู้นำหมู่บ้าน ผู้นำชุมชน ผู้นำภาคประชาชน ผู้แทนเครือข่าย และองค์กรต่างๆ ผู้ทรงคุณวุฒิ ผู้บริหารท้องถิ่น ผู้นำท้องที่ และสมาชิกสภาท้องถิ่น จำนวน 9 รุ่นๆละ 110 คน รวมทั้งสิ้น 990 คน
</t>
    </r>
    <r>
      <rPr>
        <u/>
        <sz val="16"/>
        <color theme="1"/>
        <rFont val="TH SarabunPSK"/>
        <family val="2"/>
      </rPr>
      <t xml:space="preserve">เชิงคุณภาพ
</t>
    </r>
    <r>
      <rPr>
        <sz val="16"/>
        <color theme="1"/>
        <rFont val="TH SarabunPSK"/>
        <family val="2"/>
      </rPr>
      <t>ผู้เข้าร่วมโครงการมีความรู้ความเข้าใจ
การมีส่วนร่วมในการพัฒนาท้องถิ่น
ของตนเองมากขึ้น และองค์การบริหารส่วนจังหวัดพิษณุโลกได้รับทราบข้อมูล ปัญหาความต้องการของประชาชนในแต่ละพื้นที่</t>
    </r>
    <r>
      <rPr>
        <u/>
        <sz val="16"/>
        <color theme="1"/>
        <rFont val="TH SarabunPSK"/>
        <family val="2"/>
      </rPr>
      <t xml:space="preserve">
</t>
    </r>
  </si>
  <si>
    <r>
      <rPr>
        <u/>
        <sz val="16"/>
        <rFont val="TH SarabunPSK"/>
        <family val="2"/>
      </rPr>
      <t xml:space="preserve">เชิงปริมาณ
</t>
    </r>
    <r>
      <rPr>
        <sz val="16"/>
        <rFont val="TH SarabunPSK"/>
        <family val="2"/>
      </rPr>
      <t xml:space="preserve">ประชาชนในจังหวัดพิษณุโลกและนักท่องเที่ยว ร้อยละ 80
</t>
    </r>
    <r>
      <rPr>
        <u/>
        <sz val="16"/>
        <rFont val="TH SarabunPSK"/>
        <family val="2"/>
      </rPr>
      <t xml:space="preserve">เชิงคุณภาพ
</t>
    </r>
    <r>
      <rPr>
        <sz val="16"/>
        <rFont val="TH SarabunPSK"/>
        <family val="2"/>
      </rPr>
      <t>ประชาชนได้มีส่วนร่วมในการอนุรักษ์ สืบสานประเพณีวัฒนธรรมของไทยให้คงอยู่ เกิดการกระจายรายได้และส่งเสริมการท่องเที่ยว
ในจังหวัดพิษณุโลก</t>
    </r>
    <r>
      <rPr>
        <u/>
        <sz val="16"/>
        <rFont val="TH SarabunPSK"/>
        <family val="2"/>
      </rPr>
      <t xml:space="preserve">
</t>
    </r>
  </si>
  <si>
    <r>
      <rPr>
        <u/>
        <sz val="16"/>
        <rFont val="TH SarabunPSK"/>
        <family val="2"/>
      </rPr>
      <t xml:space="preserve">เชิงปริมาณ
</t>
    </r>
    <r>
      <rPr>
        <sz val="16"/>
        <rFont val="TH SarabunPSK"/>
        <family val="2"/>
      </rPr>
      <t xml:space="preserve">จำนวนประชาชน บุคลากรในสังกัด อบจ.พล. 
ที่เข้าร่วมโครงการ
</t>
    </r>
    <r>
      <rPr>
        <u/>
        <sz val="16"/>
        <rFont val="TH SarabunPSK"/>
        <family val="2"/>
      </rPr>
      <t xml:space="preserve">เชิงคุณภาพ
</t>
    </r>
    <r>
      <rPr>
        <sz val="16"/>
        <rFont val="TH SarabunPSK"/>
        <family val="2"/>
      </rPr>
      <t>เด็ก เยาวชน และประชาชนได้ร่วมกันสืบสานวัฒนธรรมประเพณีทางพระพุทธศาสนา ประเพณีบุญกฐินสามัคคีของชาติและท้องถิ่น
ให้คงอยู่ และปลูกฝังค่านิยมที่ดีงามตามขนบธรรมเนียมประเพณี</t>
    </r>
  </si>
  <si>
    <r>
      <rPr>
        <u/>
        <sz val="16"/>
        <color theme="1"/>
        <rFont val="TH SarabunPSK"/>
        <family val="2"/>
      </rPr>
      <t xml:space="preserve">เชิงปริมาณ
</t>
    </r>
    <r>
      <rPr>
        <sz val="16"/>
        <rFont val="TH SarabunPSK"/>
        <family val="2"/>
      </rPr>
      <t>ประชาชนมีความพึงพอใจร้อยละ 80</t>
    </r>
    <r>
      <rPr>
        <sz val="16"/>
        <color theme="1"/>
        <rFont val="TH SarabunPSK"/>
        <family val="2"/>
      </rPr>
      <t xml:space="preserve">
</t>
    </r>
    <r>
      <rPr>
        <u/>
        <sz val="16"/>
        <color theme="1"/>
        <rFont val="TH SarabunPSK"/>
        <family val="2"/>
      </rPr>
      <t xml:space="preserve">เชิงคุณภาพ
</t>
    </r>
    <r>
      <rPr>
        <sz val="16"/>
        <color theme="1"/>
        <rFont val="TH SarabunPSK"/>
        <family val="2"/>
      </rPr>
      <t xml:space="preserve">ประชาชนมีส่วนร่วมในการอนุรักษ์ประเพณี
ปีใหม่ชาวไทยภูเขา (ปีใหม่ม้ง) มีการพัฒนาและยกระดับการท่องเที่ยวอย่างยั่งยืน </t>
    </r>
  </si>
  <si>
    <r>
      <rPr>
        <u/>
        <sz val="16"/>
        <color theme="1"/>
        <rFont val="TH SarabunPSK"/>
        <family val="2"/>
      </rPr>
      <t xml:space="preserve">เชิงปริมาณ
</t>
    </r>
    <r>
      <rPr>
        <sz val="16"/>
        <color theme="1"/>
        <rFont val="TH SarabunPSK"/>
        <family val="2"/>
      </rPr>
      <t>จำนวนนักเรียน นักศึกษา ไม่น้อยกว่า ร้อยละ 80</t>
    </r>
    <r>
      <rPr>
        <sz val="16"/>
        <color theme="1"/>
        <rFont val="TH SarabunPSK"/>
        <family val="2"/>
      </rPr>
      <t xml:space="preserve">
</t>
    </r>
    <r>
      <rPr>
        <u/>
        <sz val="16"/>
        <color theme="1"/>
        <rFont val="TH SarabunPSK"/>
        <family val="2"/>
      </rPr>
      <t xml:space="preserve">เชิงคุณภาพ
</t>
    </r>
    <r>
      <rPr>
        <sz val="16"/>
        <color theme="1"/>
        <rFont val="TH SarabunPSK"/>
        <family val="2"/>
      </rPr>
      <t xml:space="preserve">เด็ก เยาวชนและประชาชน เกิดการเรียนรู้
จากการอ่านและฝึกปฏิบัติ ได้แสดงออก
ตามความถนัด ซึ่งจะนำไปสู่การพัฒนาศักยภาพในการเรียน และสามารถนำไปประยุกต์ใช้
ในชีวิตประจำวัน อีกทั้งเป็นการประชาสัมพันธ์กิจกรรมด้านการบริการของห้องสมุดองค์การบริหารส่วนจังหวัดพิษณุโลก </t>
    </r>
    <r>
      <rPr>
        <u/>
        <sz val="16"/>
        <color theme="1"/>
        <rFont val="TH SarabunPSK"/>
        <family val="2"/>
      </rPr>
      <t xml:space="preserve">
</t>
    </r>
  </si>
  <si>
    <r>
      <rPr>
        <u/>
        <sz val="16"/>
        <rFont val="TH SarabunPSK"/>
        <family val="2"/>
      </rPr>
      <t xml:space="preserve">เชิงปริมาณ
</t>
    </r>
    <r>
      <rPr>
        <sz val="16"/>
        <rFont val="TH SarabunPSK"/>
        <family val="2"/>
      </rPr>
      <t xml:space="preserve">จำนวนนักเรียน นักศึกษา ที่เข้าร่วมโครงการ 
ไม่น้อยกว่าร้อยละ 80
</t>
    </r>
    <r>
      <rPr>
        <u/>
        <sz val="16"/>
        <rFont val="TH SarabunPSK"/>
        <family val="2"/>
      </rPr>
      <t xml:space="preserve">เชิงคุณภาพ
</t>
    </r>
    <r>
      <rPr>
        <sz val="16"/>
        <rFont val="TH SarabunPSK"/>
        <family val="2"/>
      </rPr>
      <t>นักเรียน นักศึกษา ที่ได้รับทุนการศึกษา 
ได้มีโอกาสได้รับการศึกษาอย่างต่อเนื่อง 
และเป็นการลดค่าใช้จ่ายให้น้อยลง</t>
    </r>
  </si>
  <si>
    <r>
      <rPr>
        <u/>
        <sz val="16"/>
        <rFont val="TH SarabunPSK"/>
        <family val="2"/>
      </rPr>
      <t xml:space="preserve">เชิงปริมาณ
</t>
    </r>
    <r>
      <rPr>
        <sz val="16"/>
        <rFont val="TH SarabunPSK"/>
        <family val="2"/>
      </rPr>
      <t xml:space="preserve">จำนวนนักเรียน นักศึกษา ที่เข้าร่วมโครงการ
</t>
    </r>
    <r>
      <rPr>
        <u/>
        <sz val="16"/>
        <rFont val="TH SarabunPSK"/>
        <family val="2"/>
      </rPr>
      <t xml:space="preserve">เชิงคุณภาพ
</t>
    </r>
    <r>
      <rPr>
        <sz val="16"/>
        <rFont val="TH SarabunPSK"/>
        <family val="2"/>
      </rPr>
      <t>นักเรียน นักศึกษา มีรายได้ในช่วงปิดภาคเรียน สามารถใช้เวลาว่างให้เกิดประโยชน์</t>
    </r>
  </si>
  <si>
    <r>
      <rPr>
        <u/>
        <sz val="16"/>
        <color theme="1"/>
        <rFont val="TH SarabunPSK"/>
        <family val="2"/>
      </rPr>
      <t xml:space="preserve">เชิงปริมาณ
</t>
    </r>
    <r>
      <rPr>
        <sz val="16"/>
        <color theme="1"/>
        <rFont val="TH SarabunPSK"/>
        <family val="2"/>
      </rPr>
      <t xml:space="preserve">ประชาชน กลุ่มแม่บ้าน ผู้ประกอบการร้านค้า ผู้ผลิตสินค้าทางการเกษตร ที่เข้าร่วมโครงการ
</t>
    </r>
    <r>
      <rPr>
        <u/>
        <sz val="16"/>
        <color theme="1"/>
        <rFont val="TH SarabunPSK"/>
        <family val="2"/>
      </rPr>
      <t xml:space="preserve">เชิงคุณภาพ
</t>
    </r>
    <r>
      <rPr>
        <sz val="16"/>
        <color theme="1"/>
        <rFont val="TH SarabunPSK"/>
        <family val="2"/>
      </rPr>
      <t>สินค้าชุมชนของอำเภอบางระกำ จังหวัดพิษณุโลกเป็นที่รู้จักมากขึ้น สร้างรายได้ให้แก่กลุ่มอาชีพ และส่งเสริมการท่องเที่ยวชุมชน</t>
    </r>
  </si>
  <si>
    <r>
      <rPr>
        <u/>
        <sz val="16"/>
        <color theme="1"/>
        <rFont val="TH SarabunPSK"/>
        <family val="2"/>
      </rPr>
      <t xml:space="preserve">เชิงปริมาณ
</t>
    </r>
    <r>
      <rPr>
        <sz val="16"/>
        <color theme="1"/>
        <rFont val="TH SarabunPSK"/>
        <family val="2"/>
      </rPr>
      <t>ประชาชน กลุ่มแม่บ้าน ผู้ประกอบการร้านค้า อำเภอวัดโบสถ์ ที่เข้าร่วมโครงการ</t>
    </r>
    <r>
      <rPr>
        <sz val="16"/>
        <color theme="1"/>
        <rFont val="TH SarabunPSK"/>
        <family val="2"/>
      </rPr>
      <t xml:space="preserve">
</t>
    </r>
    <r>
      <rPr>
        <u/>
        <sz val="16"/>
        <color theme="1"/>
        <rFont val="TH SarabunPSK"/>
        <family val="2"/>
      </rPr>
      <t xml:space="preserve">เชิงคุณภาพ
</t>
    </r>
    <r>
      <rPr>
        <sz val="16"/>
        <color theme="1"/>
        <rFont val="TH SarabunPSK"/>
        <family val="2"/>
      </rPr>
      <t xml:space="preserve">ผลิตภัณฑ์ชุมชนของดีอำเภอวัดโบสถ์ จังหวัดพิษณุโลก เป็นที่รู้จักอย่างแพร่หลาย ประชาชน
ในชุมชนเห็นคุณค่าของทรัพยากรที่มีอยู่ในพื้นที่ สามารถใช้ให้เกิดประโยชน์ รวมถึงส่งเสริมการท่องเที่ยวและเศรษฐกิจชุมชน พัฒนาอาชีพและเพิ่มรายได้ของประชาชน </t>
    </r>
  </si>
  <si>
    <r>
      <rPr>
        <u/>
        <sz val="16"/>
        <color theme="1"/>
        <rFont val="TH SarabunPSK"/>
        <family val="2"/>
      </rPr>
      <t xml:space="preserve">เชิงปริมาณ
</t>
    </r>
    <r>
      <rPr>
        <sz val="16"/>
        <color theme="1"/>
        <rFont val="TH SarabunPSK"/>
        <family val="2"/>
      </rPr>
      <t xml:space="preserve">จำนวนประชาชน  ผู้ประกอบการร้านค้า ผู้ผลิตสินค้า OTOP และผู้ผลิตสินค้าทางการเกษตร อำเภอพรหมพิรามและอำเภอใกล้เคียง 
ที่เข้าร่วมโครงการ
</t>
    </r>
    <r>
      <rPr>
        <u/>
        <sz val="16"/>
        <color theme="1"/>
        <rFont val="TH SarabunPSK"/>
        <family val="2"/>
      </rPr>
      <t xml:space="preserve">เชิงคุณภาพ
</t>
    </r>
    <r>
      <rPr>
        <sz val="16"/>
        <color theme="1"/>
        <rFont val="TH SarabunPSK"/>
        <family val="2"/>
      </rPr>
      <t>ผลิตภัณฑ์ชุมชนของดีอำเภอพรหมพิราม 
จังหวัดพิษณุโลก เป็นที่รู้จักมากขึ้น ประชาชน
ในชุมชนเห็นคุณค่าของทรัพยากรที่มีอยู่ในพื้นที่ สามารถนำมาปรับใช้ใช้ให้เกิดประโยชน์เพื่อการประกอบอาชีพ สร้างรายได้เสริม และส่งเสริมการท่องเที่ยวของชุมชน</t>
    </r>
  </si>
  <si>
    <r>
      <rPr>
        <u/>
        <sz val="16"/>
        <color theme="1"/>
        <rFont val="TH SarabunPSK"/>
        <family val="2"/>
      </rPr>
      <t xml:space="preserve">เชิงปริมาณ
</t>
    </r>
    <r>
      <rPr>
        <sz val="16"/>
        <color theme="1"/>
        <rFont val="TH SarabunPSK"/>
        <family val="2"/>
      </rPr>
      <t xml:space="preserve">จำนวนประชาชน กลุ่มแม่บ้าน ผู้ประกอบการร้านค้า ผู้ผลิตสินค้า OTOP ที่เข้าร่วมโครงการ
</t>
    </r>
    <r>
      <rPr>
        <u/>
        <sz val="16"/>
        <color theme="1"/>
        <rFont val="TH SarabunPSK"/>
        <family val="2"/>
      </rPr>
      <t xml:space="preserve">เชิงคุณภาพ
</t>
    </r>
    <r>
      <rPr>
        <sz val="16"/>
        <color theme="1"/>
        <rFont val="TH SarabunPSK"/>
        <family val="2"/>
      </rPr>
      <t>ผลิตภัณฑ์ชุมชน ผลิตภัณฑ์ตำบลสินค้า OTOP ผลผลิตทางการเกษตร ของดีอำเภอบางระกำ จังหวัดพิษณุโลก ให้เป็นที่รู้จักและสินค้าได้รับการยอมรับ จากประชาชนทั่วไปและนักท่องเที่ยว ทำให้เกิดการหมุนเวียนด้านเศรษฐกิจและส่งเสริมการท่องเที่ยวชุมชนและจังหวัดพิษณุโลก</t>
    </r>
  </si>
  <si>
    <t>รวมทั้งสิ้นจำนวน  7  โครงการ</t>
  </si>
  <si>
    <r>
      <rPr>
        <u/>
        <sz val="16"/>
        <color theme="1"/>
        <rFont val="TH SarabunPSK"/>
        <family val="2"/>
      </rPr>
      <t xml:space="preserve">เชิงปริมาณ
</t>
    </r>
    <r>
      <rPr>
        <sz val="16"/>
        <color theme="1"/>
        <rFont val="TH SarabunPSK"/>
        <family val="2"/>
      </rPr>
      <t xml:space="preserve">จำนวนประชาชน / ผู้ผลิตสินค้าผลิตภัณฑ์ชุมชน 
ที่เข้าร่วมโครงการ
</t>
    </r>
    <r>
      <rPr>
        <u/>
        <sz val="16"/>
        <color theme="1"/>
        <rFont val="TH SarabunPSK"/>
        <family val="2"/>
      </rPr>
      <t xml:space="preserve">เชิงคุณภาพ
</t>
    </r>
    <r>
      <rPr>
        <sz val="16"/>
        <color theme="1"/>
        <rFont val="TH SarabunPSK"/>
        <family val="2"/>
      </rPr>
      <t xml:space="preserve">ประชาชน / กลุ่มผู้ผลิตสินค้าผลิตภัณฑ์ชุมชน
ในจังหวัดพิษณุโลก มีช่องทางการกระจายสินค้าเพิ่มขึ้น และเป็นการส่งเสริมการท่องเที่ยว 
ด้านการอนุรักษ์วัฒนธรรมไทยทางประวัติศาสตร์ โบราณคดี และสถานที่พระราชวังจันทน์มากยิ่งขึ้น </t>
    </r>
  </si>
  <si>
    <r>
      <rPr>
        <u/>
        <sz val="16"/>
        <color theme="1"/>
        <rFont val="TH SarabunPSK"/>
        <family val="2"/>
      </rPr>
      <t xml:space="preserve">เชิงปริมาณ
</t>
    </r>
    <r>
      <rPr>
        <sz val="16"/>
        <color theme="1"/>
        <rFont val="TH SarabunPSK"/>
        <family val="2"/>
      </rPr>
      <t xml:space="preserve">จำนวนประชาชน นักท่องเที่ยว 
ผู้ประกอบการร้านกาแฟที่เข้าร่วมโครงการ
</t>
    </r>
    <r>
      <rPr>
        <u/>
        <sz val="16"/>
        <color theme="1"/>
        <rFont val="TH SarabunPSK"/>
        <family val="2"/>
      </rPr>
      <t xml:space="preserve">เชิงคุณภาพ
</t>
    </r>
    <r>
      <rPr>
        <sz val="16"/>
        <color theme="1"/>
        <rFont val="TH SarabunPSK"/>
        <family val="2"/>
      </rPr>
      <t xml:space="preserve">สร้างรายได้ สร้างกลุ่มเครือข่ายด้านกาแฟ และผลิตภัณฑ์สินค้าชุมชนของจังหวัดพิษณุโลก 
อีกทั้งได้ประชาสัมพันธ์การท่องเที่ยวศูนย์ประวัติศาสตร์พระราชวังจันทน์แรวมถึง
แหล่งท่องเที่ยวอื่นๆ ในจังหวัดพิษณุโลก </t>
    </r>
  </si>
  <si>
    <r>
      <rPr>
        <u/>
        <sz val="16"/>
        <rFont val="TH SarabunPSK"/>
        <family val="2"/>
      </rPr>
      <t xml:space="preserve">เชิงปริมาณ
</t>
    </r>
    <r>
      <rPr>
        <sz val="16"/>
        <rFont val="TH SarabunPSK"/>
        <family val="2"/>
      </rPr>
      <t>นักท่องเที่ยว / ประชาชน ที่เข้าร่วมโครงการ</t>
    </r>
    <r>
      <rPr>
        <u/>
        <sz val="16"/>
        <rFont val="TH SarabunPSK"/>
        <family val="2"/>
      </rPr>
      <t xml:space="preserve">
เชิงคุณภาพ
</t>
    </r>
    <r>
      <rPr>
        <sz val="16"/>
        <rFont val="TH SarabunPSK"/>
        <family val="2"/>
      </rPr>
      <t xml:space="preserve">นักท่องเที่ยวและประชาชนทั่วไปให้เดินทางมาท่องเที่ยวในจังหวัดพิษณุโลก เศรษฐกิจหมุนเวียนในชุมชน ประชาชนมีช่องทางการกระจายสินค้า ภูมิปัญญาท้องถิ่น ผลิตภัณฑ์ชุมชน อาหารพื้นถิ่นและประชาสัมพันธ์วิถีชีวิตให้เป็นที่รู้จักมากยิ่งขึ้น </t>
    </r>
  </si>
  <si>
    <r>
      <rPr>
        <u/>
        <sz val="16"/>
        <rFont val="TH SarabunPSK"/>
        <family val="2"/>
      </rPr>
      <t xml:space="preserve">เชิงปริมาณ
</t>
    </r>
    <r>
      <rPr>
        <sz val="16"/>
        <rFont val="TH SarabunPSK"/>
        <family val="2"/>
      </rPr>
      <t xml:space="preserve">จำนวนประชาชนในจังหวัดพิษณุโลกและนักท่องเที่ยวที่เดินทางมาร่วมงานโครงการ
</t>
    </r>
    <r>
      <rPr>
        <u/>
        <sz val="16"/>
        <rFont val="TH SarabunPSK"/>
        <family val="2"/>
      </rPr>
      <t xml:space="preserve">เชิงคุณภาพ
</t>
    </r>
    <r>
      <rPr>
        <sz val="16"/>
        <rFont val="TH SarabunPSK"/>
        <family val="2"/>
      </rPr>
      <t>ประชาชนมีส่วนร่วมเทิดพระเกียรติสมเด็จ
พระเจ้าตากสินมหาราช เกิดความภาคภูมิใจ ประวัติศาสตร์ความเป็นมา ผ่านการนำเสนอ
ในรูปแบบการแสดงละครอิงประวัติศาสตร์
สมเด็จพระเจ้าตากสินมหาราช ส่งเสริมการท่องเที่ยวในจังหวัดพิษณุโลก</t>
    </r>
  </si>
  <si>
    <r>
      <rPr>
        <u/>
        <sz val="16"/>
        <color theme="1"/>
        <rFont val="TH SarabunPSK"/>
        <family val="2"/>
      </rPr>
      <t xml:space="preserve">เชิงปริมาณ
</t>
    </r>
    <r>
      <rPr>
        <sz val="16"/>
        <color theme="1"/>
        <rFont val="TH SarabunPSK"/>
        <family val="2"/>
      </rPr>
      <t xml:space="preserve">จำนวนประชาชนในจังหวัดพิษณุโลกและนักท่องเที่ยว ที่เดินทางมาร่วมงานโครงการ
</t>
    </r>
    <r>
      <rPr>
        <u/>
        <sz val="16"/>
        <color theme="1"/>
        <rFont val="TH SarabunPSK"/>
        <family val="2"/>
      </rPr>
      <t xml:space="preserve">เชิงคุณภาพ
</t>
    </r>
    <r>
      <rPr>
        <sz val="16"/>
        <color theme="1"/>
        <rFont val="TH SarabunPSK"/>
        <family val="2"/>
      </rPr>
      <t>ประชาชนมีส่วนร่วมเทิดพระเกียรติสมเด็จ
พระนเรศวรมหาราช ในงานแผ่นดินสมเด็จ
พระนเรศวรมหาราช พิษณุโลก เกิดความภาคภูมิใจ สำนึกรักในแผ่นดิน</t>
    </r>
  </si>
  <si>
    <r>
      <rPr>
        <u/>
        <sz val="16"/>
        <rFont val="TH SarabunPSK"/>
        <family val="2"/>
      </rPr>
      <t xml:space="preserve">เชิงปริมาณ
</t>
    </r>
    <r>
      <rPr>
        <sz val="16"/>
        <rFont val="TH SarabunPSK"/>
        <family val="2"/>
      </rPr>
      <t>จำนวนนักเรียนที่เข้าร่วมโครงการ</t>
    </r>
    <r>
      <rPr>
        <u/>
        <sz val="16"/>
        <rFont val="TH SarabunPSK"/>
        <family val="2"/>
      </rPr>
      <t xml:space="preserve">
เชิงคุณภาพ
</t>
    </r>
    <r>
      <rPr>
        <sz val="16"/>
        <rFont val="TH SarabunPSK"/>
        <family val="2"/>
      </rPr>
      <t>นักเรียนที่เข้าร่วมโครงการได้รับการพัฒนาทักษะด้านกีฬา สามารถเล่นกีฬาได้อย่างถูกต้องโดยคำแนะนำของผู้ฝึกสอน และพัฒนาไปสู่การ
เข้าร่วมการแข่งขันกีฬาได้</t>
    </r>
  </si>
  <si>
    <r>
      <rPr>
        <u/>
        <sz val="16"/>
        <rFont val="TH SarabunPSK"/>
        <family val="2"/>
      </rPr>
      <t xml:space="preserve">เชิงปริมาณ
</t>
    </r>
    <r>
      <rPr>
        <sz val="16"/>
        <rFont val="TH SarabunPSK"/>
        <family val="2"/>
      </rPr>
      <t xml:space="preserve">จำนวนผู้สูงวัยในจังหวัดพิษณุโลก 
ที่เข้าร่วมโครงการ
</t>
    </r>
    <r>
      <rPr>
        <u/>
        <sz val="16"/>
        <rFont val="TH SarabunPSK"/>
        <family val="2"/>
      </rPr>
      <t xml:space="preserve">เชิงคุณภาพ
</t>
    </r>
    <r>
      <rPr>
        <sz val="16"/>
        <rFont val="TH SarabunPSK"/>
        <family val="2"/>
      </rPr>
      <t>ผู้สูงวัยในจังหวัดพิษณุโลกที่เข้าร่วมโครงการได้ทำกิจกรรมร่วมกันเกิดความสามัคคีระหว่างผู้สูงอายุและเครือข่ายชมรม อีกทั้งยังใช้เวลาว่าง
ให้เกิดประโยชน์ในการแสดงความสามารถ 
เห็นคุณค่าในตัวเองมากยิ่งขึ้น</t>
    </r>
  </si>
  <si>
    <r>
      <rPr>
        <u/>
        <sz val="16"/>
        <color theme="1"/>
        <rFont val="TH SarabunPSK"/>
        <family val="2"/>
      </rPr>
      <t xml:space="preserve">เชิงปริมาณ
</t>
    </r>
    <r>
      <rPr>
        <sz val="16"/>
        <color theme="1"/>
        <rFont val="TH SarabunPSK"/>
        <family val="2"/>
      </rPr>
      <t xml:space="preserve">จำนวนผู้สูงอายุในจังหวัดพิษณุโลก 
ที่เข้าร่วมโครงการ
</t>
    </r>
    <r>
      <rPr>
        <u/>
        <sz val="16"/>
        <color theme="1"/>
        <rFont val="TH SarabunPSK"/>
        <family val="2"/>
      </rPr>
      <t xml:space="preserve">เชิงคุณภาพ
</t>
    </r>
    <r>
      <rPr>
        <sz val="16"/>
        <color theme="1"/>
        <rFont val="TH SarabunPSK"/>
        <family val="2"/>
      </rPr>
      <t>ผู้สูงอายุในจังหวัดพิษณุโลก ได้รับการบริการทางสังคมในด้านสุขภาพอนามัย การศึกษา อาชีพและมีสุขภาพกายและสุขภาพจิตที่ดี</t>
    </r>
  </si>
  <si>
    <r>
      <rPr>
        <u/>
        <sz val="16"/>
        <color theme="1"/>
        <rFont val="TH SarabunPSK"/>
        <family val="2"/>
      </rPr>
      <t xml:space="preserve">เชิงปริมาณ
</t>
    </r>
    <r>
      <rPr>
        <sz val="16"/>
        <color theme="1"/>
        <rFont val="TH SarabunPSK"/>
        <family val="2"/>
      </rPr>
      <t>จำนวนประชาชนทั่วไป ผู้สูงอายุ ผู้พิการ 
เด็ก/เยาวชน ที่เข้าร่วมโครงการ</t>
    </r>
    <r>
      <rPr>
        <sz val="16"/>
        <color theme="1"/>
        <rFont val="TH SarabunPSK"/>
        <family val="2"/>
      </rPr>
      <t xml:space="preserve">
</t>
    </r>
    <r>
      <rPr>
        <u/>
        <sz val="16"/>
        <color theme="1"/>
        <rFont val="TH SarabunPSK"/>
        <family val="2"/>
      </rPr>
      <t xml:space="preserve">เชิงคุณภาพ
</t>
    </r>
    <r>
      <rPr>
        <sz val="16"/>
        <color theme="1"/>
        <rFont val="TH SarabunPSK"/>
        <family val="2"/>
      </rPr>
      <t xml:space="preserve">ผู้เข้าร่วมโครงการเห็นความสำคัญของสถาบันครอบครัว เกิดความรักความเข้าใจซึ่งกันและกันสามารถสร้างสัมพันธภาพที่ดีระหว่างคนในครอบครัว และได้แลกเปลี่ยนเรียนรู้ประสบการณ์ในการดูแล ผู้สูงอายุ และผู้พิการในครอบครัว </t>
    </r>
  </si>
  <si>
    <r>
      <rPr>
        <u/>
        <sz val="16"/>
        <color theme="1"/>
        <rFont val="TH SarabunPSK"/>
        <family val="2"/>
      </rPr>
      <t xml:space="preserve">เชิงปริมาณ
</t>
    </r>
    <r>
      <rPr>
        <sz val="16"/>
        <color theme="1"/>
        <rFont val="TH SarabunPSK"/>
        <family val="2"/>
      </rPr>
      <t xml:space="preserve">จำนวนบุคลากร / เจ้าหน้าที่โรงพยาบาลส่งเสริมสุขภาพตำบล ที่เข้าร่วมโครงการ
</t>
    </r>
    <r>
      <rPr>
        <u/>
        <sz val="16"/>
        <color theme="1"/>
        <rFont val="TH SarabunPSK"/>
        <family val="2"/>
      </rPr>
      <t xml:space="preserve">เชิงคุณภาพ
</t>
    </r>
    <r>
      <rPr>
        <sz val="16"/>
        <color theme="1"/>
        <rFont val="TH SarabunPSK"/>
        <family val="2"/>
      </rPr>
      <t xml:space="preserve">เจ้าหน้าที่โรงพยาบาลส่งเสริมสุขภาพตำบล 
ได้พัฒนาศักยภาพสามารถวิเคราะห์ปัญหา
ทางสาธารณสุขในพื้นที่ นำมาจัดทำแผนสุขภาพ
ให้สอดคล้องกับความต้องการของประชาชนเชื่อมโยงกับแผนพัฒนาสุขภาพระดับพื้นที่ขององค์การบริหารส่วนจังหวัดพิษณุโลก </t>
    </r>
  </si>
  <si>
    <r>
      <rPr>
        <u/>
        <sz val="16"/>
        <color theme="1"/>
        <rFont val="TH SarabunPSK"/>
        <family val="2"/>
      </rPr>
      <t xml:space="preserve">เชิงปริมาณ
</t>
    </r>
    <r>
      <rPr>
        <sz val="16"/>
        <color theme="1"/>
        <rFont val="TH SarabunPSK"/>
        <family val="2"/>
      </rPr>
      <t xml:space="preserve">จำนวนบุคลากรในโรงพยาบาลส่งเสริมสุขภาพตำบล สังกัดองค์การบริหารส่วนจังหวัดพิษณุโลก
</t>
    </r>
    <r>
      <rPr>
        <u/>
        <sz val="16"/>
        <color theme="1"/>
        <rFont val="TH SarabunPSK"/>
        <family val="2"/>
      </rPr>
      <t xml:space="preserve">เชิงคุณภาพ
</t>
    </r>
    <r>
      <rPr>
        <sz val="16"/>
        <color theme="1"/>
        <rFont val="TH SarabunPSK"/>
        <family val="2"/>
      </rPr>
      <t>บุคลากรในโรงพยาบาลส่งเสริมสุขภาพตำบล สังกัดองค์การบริหารส่วนจังหวัดพิษณุโลก สามารถเฝ้าระวัง ส่งเสริม ป้องกัน และควบคุมโรคได้อย่างมีประสิทธิภาพ</t>
    </r>
  </si>
  <si>
    <r>
      <rPr>
        <u/>
        <sz val="16"/>
        <color theme="1"/>
        <rFont val="TH SarabunPSK"/>
        <family val="2"/>
      </rPr>
      <t xml:space="preserve">เชิงปริมาณ
</t>
    </r>
    <r>
      <rPr>
        <sz val="16"/>
        <color theme="1"/>
        <rFont val="TH SarabunPSK"/>
        <family val="2"/>
      </rPr>
      <t xml:space="preserve">จำนวนบุคลากรองค์การบริหารส่วน
จังหวัดพิษณุโลก 
</t>
    </r>
    <r>
      <rPr>
        <u/>
        <sz val="16"/>
        <color theme="1"/>
        <rFont val="TH SarabunPSK"/>
        <family val="2"/>
      </rPr>
      <t xml:space="preserve">เชิงคุณภาพ
</t>
    </r>
    <r>
      <rPr>
        <sz val="16"/>
        <color theme="1"/>
        <rFont val="TH SarabunPSK"/>
        <family val="2"/>
      </rPr>
      <t xml:space="preserve">บุคลากรองค์การบริหารส่วนจังหวัดพิษณุโลก 
ที่เข้ารับการฝึกอบรมมีความรู้ และทักษะในการช่วยเหลือเบื้องต้นให้กับผู้เจ็บป่วยฉุกเฉินใกล้ตัว
ได้อย่างปลอดภัย ร่วมกับการใช้เครื่องฟื้นคืน
คลื่นหัวใจด้วยไฟฟ้าแบบอัตโนมัติหรือ AED 
ได้อย่างถูกต้อง ลดความเสี่ยงต่อการเสียชีวิต
ของผู้ที่มีภาวะหัวใจหยุดเต้นเฉียบพลันได้ </t>
    </r>
  </si>
  <si>
    <t>รวมทั้งสิ้นจำนวน  11  โครงการ</t>
  </si>
  <si>
    <r>
      <rPr>
        <u/>
        <sz val="16"/>
        <color theme="1"/>
        <rFont val="TH SarabunPSK"/>
        <family val="2"/>
      </rPr>
      <t xml:space="preserve">เชิงปริมาณ
</t>
    </r>
    <r>
      <rPr>
        <sz val="16"/>
        <color theme="1"/>
        <rFont val="TH SarabunPSK"/>
        <family val="2"/>
      </rPr>
      <t xml:space="preserve">จำนวนบุคลากรองค์กรปกครองส่วนท้องถิ่น, ประชาชน และภาคเอกชน ที่เข้าร่วมโครงการ
</t>
    </r>
    <r>
      <rPr>
        <u/>
        <sz val="16"/>
        <color theme="1"/>
        <rFont val="TH SarabunPSK"/>
        <family val="2"/>
      </rPr>
      <t xml:space="preserve">เชิงคุณภาพ
</t>
    </r>
    <r>
      <rPr>
        <sz val="16"/>
        <color theme="1"/>
        <rFont val="TH SarabunPSK"/>
        <family val="2"/>
      </rPr>
      <t xml:space="preserve">ส่วนราชการ, องค์กรปกครองส่วนท้องถิ่น, ประชาชน และภาคเอกชน ร่วมกันรวบรวมข้อมูลด้านทรัพยากรน้ำและแหล่งน้ำในจังหวัดพิษณุโลก เพื่อใช้ในการแก้ไข ป้องกันและบรรเทาปัญหาอุทกภัยและภัยแล้ง  </t>
    </r>
  </si>
  <si>
    <r>
      <rPr>
        <u/>
        <sz val="16"/>
        <rFont val="TH SarabunPSK"/>
        <family val="2"/>
      </rPr>
      <t xml:space="preserve">เชิงปริมาณ
</t>
    </r>
    <r>
      <rPr>
        <sz val="16"/>
        <rFont val="TH SarabunPSK"/>
        <family val="2"/>
      </rPr>
      <t xml:space="preserve">จำนวนผู้บริหาร ข้าราชการ / พนักงาน อปท. และประชาชนทั่วไป ที่เข้าร่วมโครงการ
</t>
    </r>
    <r>
      <rPr>
        <u/>
        <sz val="16"/>
        <rFont val="TH SarabunPSK"/>
        <family val="2"/>
      </rPr>
      <t xml:space="preserve">เชิงคุณภาพ
</t>
    </r>
    <r>
      <rPr>
        <sz val="16"/>
        <rFont val="TH SarabunPSK"/>
        <family val="2"/>
      </rPr>
      <t xml:space="preserve">ผู้เข้าร่วมโครงการน้อมรำลึกถึงพระมหากรุณาธิคุณของสมเด็จพระศรีนครินทรา
บรมราชชนนี ที่ทรงมีพระราชปณิธาน
อย่างแรงกล้าที่จะฟื้นฟูความสมดุลของทรัพยากรธรรมชาติและสิ่งแวดล้อม               เกิดความหวงแหนทรัพยากรป่าไม้ของชาติ 
ด้วยการร่วมรณรงค์บำรุงรักษาต้นไม้ </t>
    </r>
  </si>
  <si>
    <r>
      <rPr>
        <u/>
        <sz val="16"/>
        <color theme="1"/>
        <rFont val="TH SarabunPSK"/>
        <family val="2"/>
      </rPr>
      <t xml:space="preserve">เชิงปริมาณ
</t>
    </r>
    <r>
      <rPr>
        <sz val="16"/>
        <color theme="1"/>
        <rFont val="TH SarabunPSK"/>
        <family val="2"/>
      </rPr>
      <t xml:space="preserve">จำนวนข้าราชการ/พนักงานอปท. และ
ประชาชนทั่วไป ที่เข้าร่วมโครงการ
</t>
    </r>
    <r>
      <rPr>
        <u/>
        <sz val="16"/>
        <color theme="1"/>
        <rFont val="TH SarabunPSK"/>
        <family val="2"/>
      </rPr>
      <t xml:space="preserve">เชิงคุณภาพ
</t>
    </r>
    <r>
      <rPr>
        <sz val="16"/>
        <color theme="1"/>
        <rFont val="TH SarabunPSK"/>
        <family val="2"/>
      </rPr>
      <t xml:space="preserve">ผู้เข้าร่วมโครงการสำนึกในพระมหากรุณาธิคุณ
แด่พระบาทสมเด็จพระบรมชนกาธิเบศร
มหาภูมิพลอดุลยเดชมหาราช บรมนาถบพิตร 
ในฐานะที่ทรงเป็นพระบิดาแห่งการอนุรักษ์ทรัพยากรธรรมชาติและสิ่งแวดล้อม อีกทั้ง
ทุกภาคส่วนได้มีส่วนร่วมในกิจกรรมด้านการอนุรักษ์ทรัพยากรธรรมชาติและสิ่งแวดล้อม </t>
    </r>
  </si>
  <si>
    <r>
      <rPr>
        <u/>
        <sz val="16"/>
        <color theme="1"/>
        <rFont val="TH SarabunPSK"/>
        <family val="2"/>
      </rPr>
      <t xml:space="preserve">เชิงปริมาณ
</t>
    </r>
    <r>
      <rPr>
        <sz val="16"/>
        <color theme="1"/>
        <rFont val="TH SarabunPSK"/>
        <family val="2"/>
      </rPr>
      <t xml:space="preserve">จำนวนผู้บริหาร ข้าราชการ / พนักงาน อปท. ประชาชนทั่วไป เด็ก/เยาวชน ที่เข้าร่วมโครงการ
</t>
    </r>
    <r>
      <rPr>
        <u/>
        <sz val="16"/>
        <color theme="1"/>
        <rFont val="TH SarabunPSK"/>
        <family val="2"/>
      </rPr>
      <t xml:space="preserve">เชิงคุณภาพ
</t>
    </r>
    <r>
      <rPr>
        <sz val="16"/>
        <color theme="1"/>
        <rFont val="TH SarabunPSK"/>
        <family val="2"/>
      </rPr>
      <t>ผู้เข้าร่วมโครงการ ได้รับความรู้ ความเข้าใจ
ในการอนุรักษ์ทรัพยากรธรรมชาติและสิ่งแวดล้อม สามารถนำความรู้ ความเข้าใจ
ไปปรับใช้ในชีวิตประจำวันและการทำงาน
อย่างเป็นมิตรกับสิ่งแวดล้อม</t>
    </r>
  </si>
  <si>
    <r>
      <t>ความก้าวหน้าในการดำเนินงานและการใช้จ่ายงบประมาณโครงการ / กิจกรรม ตามแผนกา</t>
    </r>
    <r>
      <rPr>
        <b/>
        <sz val="16"/>
        <rFont val="TH SarabunPSK"/>
        <family val="2"/>
      </rPr>
      <t>รดำเนินงาน ประจำปีงบประมาณ พ.ศ. 2567</t>
    </r>
  </si>
  <si>
    <t>ความก้าวหน้าในการดำเนินงานและการใช้จ่ายงบประมาณโครงการ / กิจกรรม ตามแผนการดำเนินงาน ประจำปีงบประมาณ พ.ศ. 2567</t>
  </si>
  <si>
    <t>ผลความก้าวหน้าในการดำเนินงานและการใช้จ่ายงบประมาณโครงการ / กิจกรรม ตามแผนการดำเนินงาน ประจำปีงบประมาณ พ.ศ. 2567</t>
  </si>
  <si>
    <t>ผความก้าวหน้าในการดำเนินงานและการใช้จ่ายงบประมาณโครงการ / กิจกรรม ตามแผนการดำเนินงาน ประจำปีงบประมาณ พ.ศ. 2567</t>
  </si>
  <si>
    <t>โครงการส่งเสริมและสนับสนุนการจัดงาน ไหว้หลวงพ่ออินทร์กินปลา  ชมหมาบางแก้ว</t>
  </si>
  <si>
    <r>
      <rPr>
        <u/>
        <sz val="16"/>
        <rFont val="TH SarabunPSK"/>
        <family val="2"/>
      </rPr>
      <t xml:space="preserve">เชิงปริมาณ
</t>
    </r>
    <r>
      <rPr>
        <sz val="16"/>
        <rFont val="TH SarabunPSK"/>
        <family val="2"/>
      </rPr>
      <t>จำนวนประชาชนผู้ผลิตสินค้าตำบล เกษตรกรพื้นที่อำเภอวังทอง และอำเภอใกล้เคียงที่เข้าร่วมโครงการ</t>
    </r>
    <r>
      <rPr>
        <sz val="16"/>
        <rFont val="TH SarabunPSK"/>
        <family val="2"/>
      </rPr>
      <t xml:space="preserve">
</t>
    </r>
    <r>
      <rPr>
        <u/>
        <sz val="16"/>
        <rFont val="TH SarabunPSK"/>
        <family val="2"/>
      </rPr>
      <t xml:space="preserve">เชิงคุณภาพ
</t>
    </r>
    <r>
      <rPr>
        <sz val="16"/>
        <rFont val="TH SarabunPSK"/>
        <family val="2"/>
      </rPr>
      <t xml:space="preserve">ผลิตภัณฑ์ตำบล ตลอดจนผลผลิตทางการเกษตรของดีอำเภอวังทอง จังหวัดพิษณุโลกเป็นที่รู้จักมากยิ่งขึ้น สามารถกระตุ้นเศรษฐกิจสร้างรายได้ให้กับชุมชน รวมทั้งส่งเสริมและสนับสนุนนโยบายของรัฐบาลและจังหวัดพิษณุโลกเกี่ยวกับการท่องเที่ยวและเศรษฐกิจชุมชน </t>
    </r>
  </si>
  <si>
    <t>โครงการจัดการแสดงแสง เสียง (Light &amp; sound) ละครอิงประวัติศาสตร์ "เทิดพระเกียรติสมเด็จพระนเรศวรมหาราช" 
ในงานแผ่นดิน
สมเด็จพระนเรศวรมหาราช พิษณุโลก</t>
  </si>
  <si>
    <r>
      <rPr>
        <u/>
        <sz val="16"/>
        <color theme="1"/>
        <rFont val="TH SarabunPSK"/>
        <family val="2"/>
      </rPr>
      <t xml:space="preserve">เชิงปริมาณ
</t>
    </r>
    <r>
      <rPr>
        <sz val="16"/>
        <color theme="1"/>
        <rFont val="TH SarabunPSK"/>
        <family val="2"/>
      </rPr>
      <t xml:space="preserve">จำนวนนักเรียน และเจ้าหน้าที่สถานศึกษา
ในเขตจังหวัดพิษณุโลก ที่เข้าร่วมโครงการ 
จำนวน 11 โรงเรียน
</t>
    </r>
    <r>
      <rPr>
        <u/>
        <sz val="16"/>
        <color theme="1"/>
        <rFont val="TH SarabunPSK"/>
        <family val="2"/>
      </rPr>
      <t xml:space="preserve">เชิงคุณภาพ
</t>
    </r>
    <r>
      <rPr>
        <sz val="16"/>
        <color theme="1"/>
        <rFont val="TH SarabunPSK"/>
        <family val="2"/>
      </rPr>
      <t>นักเรียน และเจ้าหน้าที่สถานศึกษาในเขตจังหวัดพิษณุโลก ที่เข้าร่วมโครงการ จำนวน 11 โรงเรียน มีความรู้เรื่องอัคคีภัย สามารถนำไปปรับใช้ในชีวิตประจำวันได้อย่างปลอดภัย</t>
    </r>
  </si>
  <si>
    <r>
      <rPr>
        <u/>
        <sz val="16"/>
        <color theme="1"/>
        <rFont val="TH SarabunPSK"/>
        <family val="2"/>
      </rPr>
      <t xml:space="preserve">เชิงปริมาณ
</t>
    </r>
    <r>
      <rPr>
        <sz val="16"/>
        <color theme="1"/>
        <rFont val="TH SarabunPSK"/>
        <family val="2"/>
      </rPr>
      <t xml:space="preserve">จำนวนประชาชนทั่วไป ที่เข้าร่วมโครงการ
</t>
    </r>
    <r>
      <rPr>
        <u/>
        <sz val="16"/>
        <color theme="1"/>
        <rFont val="TH SarabunPSK"/>
        <family val="2"/>
      </rPr>
      <t xml:space="preserve">เชิงคุณภาพ
</t>
    </r>
    <r>
      <rPr>
        <sz val="16"/>
        <color theme="1"/>
        <rFont val="TH SarabunPSK"/>
        <family val="2"/>
      </rPr>
      <t>ประชาชนมีสุขภาพที่ดี ร่างกายแข็งแรง และ
มีทัศนคติที่ดีในการออกกำลังกายอย่างสม่ำเสมอ</t>
    </r>
  </si>
  <si>
    <t xml:space="preserve">ดำเนินการโครงการการจัดทำแผนสุขภาพระดับพื้นที่ของโรงพยาบาลส่งเสริมสุขภาพตำบล 
กำหนดจัดระหว่างวันที่ 19 - 21 ธันวาคม 2566 
ณ ห้องประชุมพระนเรศ อาคาร 2 ชั้น 5 
องค์การบริหารส่วนจังหวัดพิษณุโลก </t>
  </si>
  <si>
    <r>
      <rPr>
        <u/>
        <sz val="16"/>
        <rFont val="TH SarabunPSK"/>
        <family val="2"/>
      </rPr>
      <t xml:space="preserve">เชิงปริมาณ
</t>
    </r>
    <r>
      <rPr>
        <sz val="16"/>
        <rFont val="TH SarabunPSK"/>
        <family val="2"/>
      </rPr>
      <t xml:space="preserve">จำนวนกลุ่มสตรีที่เข้าร่วมโครงการ จำนวน 9 รุ่น
</t>
    </r>
    <r>
      <rPr>
        <u/>
        <sz val="16"/>
        <rFont val="TH SarabunPSK"/>
        <family val="2"/>
      </rPr>
      <t>เชิงคุณภาพ</t>
    </r>
    <r>
      <rPr>
        <u/>
        <sz val="16"/>
        <color rgb="FFFF0000"/>
        <rFont val="TH SarabunPSK"/>
        <family val="2"/>
      </rPr>
      <t xml:space="preserve">
</t>
    </r>
    <r>
      <rPr>
        <sz val="16"/>
        <rFont val="TH SarabunPSK"/>
        <family val="2"/>
      </rPr>
      <t>กลุ่มสตรีผู้เข้าร่วมโครงการทั้ง 9 รุ่น</t>
    </r>
    <r>
      <rPr>
        <sz val="16"/>
        <color rgb="FFFF0000"/>
        <rFont val="TH SarabunPSK"/>
        <family val="2"/>
      </rPr>
      <t xml:space="preserve"> </t>
    </r>
    <r>
      <rPr>
        <sz val="16"/>
        <rFont val="TH SarabunPSK"/>
        <family val="2"/>
      </rPr>
      <t xml:space="preserve">ได้พัฒนาทักษะ และศักยภาพในการพัฒนาตนเองให้เป็น
ที่ยอมรับของชุมชน/สังคม เพิ่มขีดความสามารถในการจัดการองค์กรสตรี ให้มีประสิทธิภาพ 
สามารถนำความรู้ที่ได้รับมาปรับใช้ เป็นต้นแบบ
ในการพัฒนาตนเอง เพื่อขยายผลแก่กลุ่มสตรีกลุ่มอื่นๆ 
</t>
    </r>
  </si>
  <si>
    <r>
      <rPr>
        <u/>
        <sz val="16"/>
        <color theme="1"/>
        <rFont val="TH SarabunPSK"/>
        <family val="2"/>
      </rPr>
      <t xml:space="preserve">เชิงปริมาณ
</t>
    </r>
    <r>
      <rPr>
        <sz val="16"/>
        <color theme="1"/>
        <rFont val="TH SarabunPSK"/>
        <family val="2"/>
      </rPr>
      <t xml:space="preserve">จำนวนประชาชนทั่วไป ผู้เข้าร่วมอบรม
ไม่น้อยกว่าร้อยละ 80
</t>
    </r>
    <r>
      <rPr>
        <u/>
        <sz val="16"/>
        <color theme="1"/>
        <rFont val="TH SarabunPSK"/>
        <family val="2"/>
      </rPr>
      <t xml:space="preserve">เชิงคุณภาพ
</t>
    </r>
    <r>
      <rPr>
        <sz val="16"/>
        <color theme="1"/>
        <rFont val="TH SarabunPSK"/>
        <family val="2"/>
      </rPr>
      <t xml:space="preserve">ประชาชนผู้เข้าร่วมโครงการ ได้รับความรู้ 
สามารถนำความรู้ที่ได้รับ ไปปรับใช้ในการประกอบอาชีพเสริม ทำให้มีรายได้เพิ่มมากขึ้น อีกทั้งพัฒนาอาชีพ พัฒนากลุ่มได้ให้เกิดการ
สร้างเครือข่ายอย่างประสิทธิภาพ </t>
    </r>
    <r>
      <rPr>
        <u/>
        <sz val="16"/>
        <color theme="1"/>
        <rFont val="TH SarabunPSK"/>
        <family val="2"/>
      </rPr>
      <t xml:space="preserve">
</t>
    </r>
  </si>
  <si>
    <r>
      <rPr>
        <u/>
        <sz val="16"/>
        <color theme="1"/>
        <rFont val="TH SarabunPSK"/>
        <family val="2"/>
      </rPr>
      <t xml:space="preserve">เชิงปริมาณ
</t>
    </r>
    <r>
      <rPr>
        <sz val="16"/>
        <color theme="1"/>
        <rFont val="TH SarabunPSK"/>
        <family val="2"/>
      </rPr>
      <t xml:space="preserve">จำนวนประชาชน ผู้นำชุมชนท้องที่ ท้องถิ่น
ที่เข้าร่วมโครงการ
</t>
    </r>
    <r>
      <rPr>
        <u/>
        <sz val="16"/>
        <color theme="1"/>
        <rFont val="TH SarabunPSK"/>
        <family val="2"/>
      </rPr>
      <t xml:space="preserve">เชิงคุณภาพ
</t>
    </r>
    <r>
      <rPr>
        <sz val="16"/>
        <color theme="1"/>
        <rFont val="TH SarabunPSK"/>
        <family val="2"/>
      </rPr>
      <t xml:space="preserve">องค์กรปกครองส่วนท้องถิ่น บ้าน วัด โรงเรียน ในพื้นที่จังหวัดพิษณุโลก มีความรู้ ความเข้าใจ
ในการบริหารจัดการน้ำ ได้อย่างมีประสิทธิภาพและร่วมขับเคลื่อนวิธีการจัดทำระบบ
ธนาคารน้ำใต้ดินเพื่อแก้ปัญหาภัยแล้ง น้ำท่วม </t>
    </r>
  </si>
  <si>
    <t xml:space="preserve">ดำเนินการโครงการสัมมนาสร้างความรู้
ความเข้าใจด้านสิ่งแวดล้อม 
เมื่อวันที่ 2 กุมภาพันธ์ 2567 
ณ ห้องประชุมนครสรลวงสองแฅว 
อาคารบึงราชนก ตำบลวังทอง อำเภอวังทอง จังหวัดพิษณุโลก
</t>
  </si>
  <si>
    <t>ดำเนินการโครงการวันรักต้นไม้ประจำปีของชาติ เมื่อวันที่ 25 ตุลาคม 2566 บริเวณตลาดนัดชุมชนตำบลวังพิกุล อำเภอวังทอง จังหวัดพิษณุโลก</t>
  </si>
  <si>
    <r>
      <rPr>
        <u/>
        <sz val="16"/>
        <color theme="1"/>
        <rFont val="TH SarabunPSK"/>
        <family val="2"/>
      </rPr>
      <t xml:space="preserve">เชิงปริมาณ
</t>
    </r>
    <r>
      <rPr>
        <sz val="16"/>
        <rFont val="TH SarabunPSK"/>
        <family val="2"/>
      </rPr>
      <t>ประชาชนมีความพึงพอใจร้อยละ 80</t>
    </r>
    <r>
      <rPr>
        <sz val="16"/>
        <color theme="1"/>
        <rFont val="TH SarabunPSK"/>
        <family val="2"/>
      </rPr>
      <t xml:space="preserve">
</t>
    </r>
    <r>
      <rPr>
        <u/>
        <sz val="16"/>
        <color theme="1"/>
        <rFont val="TH SarabunPSK"/>
        <family val="2"/>
      </rPr>
      <t xml:space="preserve">เชิงคุณภาพ
</t>
    </r>
    <r>
      <rPr>
        <sz val="16"/>
        <color theme="1"/>
        <rFont val="TH SarabunPSK"/>
        <family val="2"/>
      </rPr>
      <t xml:space="preserve">ประชาชนได้มีส่วนร่วมในการอนุรักษ์วัฒนธรรมประเพณีปีใหม่ม้ง ทำให้นักท่องเที่ยวได้รู้จักแหล่งท่องเที่ยวให้พื้นที่อำเภอนครไทย และยกระดับการท่องเที่ยวอย่างยั่งยืน </t>
    </r>
    <r>
      <rPr>
        <u/>
        <sz val="16"/>
        <color theme="1"/>
        <rFont val="TH SarabunPSK"/>
        <family val="2"/>
      </rPr>
      <t xml:space="preserve">
</t>
    </r>
  </si>
  <si>
    <r>
      <rPr>
        <u/>
        <sz val="16"/>
        <color theme="1"/>
        <rFont val="TH SarabunPSK"/>
        <family val="2"/>
      </rPr>
      <t xml:space="preserve">เชิงปริมาณ
</t>
    </r>
    <r>
      <rPr>
        <sz val="16"/>
        <rFont val="TH SarabunPSK"/>
        <family val="2"/>
      </rPr>
      <t>จำนวนผู้เข้าร่วมโครงการ ไม่น้อยกว่าร้อยละ 80</t>
    </r>
    <r>
      <rPr>
        <sz val="16"/>
        <color theme="1"/>
        <rFont val="TH SarabunPSK"/>
        <family val="2"/>
      </rPr>
      <t xml:space="preserve">
</t>
    </r>
    <r>
      <rPr>
        <u/>
        <sz val="16"/>
        <color theme="1"/>
        <rFont val="TH SarabunPSK"/>
        <family val="2"/>
      </rPr>
      <t xml:space="preserve">เชิงคุณภาพ
</t>
    </r>
    <r>
      <rPr>
        <sz val="16"/>
        <color theme="1"/>
        <rFont val="TH SarabunPSK"/>
        <family val="2"/>
      </rPr>
      <t xml:space="preserve">นักเรียนระดับมัธยมศึกษาในจังหวัดพิษณุโลก 
มีทักษะการฟัง พูด อ่าน เขียนภาษาต่างประเทศและปฏิบัติกิจกรรมร่วมกับครูชาวต่างชาติได้สามารถพัฒนาตนเองในการเข้าร่วมแข่งขันด้านวิชาการในระดับภาค และระดับประเทศ </t>
    </r>
  </si>
  <si>
    <r>
      <rPr>
        <u/>
        <sz val="16"/>
        <rFont val="TH SarabunPSK"/>
        <family val="2"/>
      </rPr>
      <t xml:space="preserve">เชิงปริมาณ
</t>
    </r>
    <r>
      <rPr>
        <sz val="16"/>
        <rFont val="TH SarabunPSK"/>
        <family val="2"/>
      </rPr>
      <t xml:space="preserve">จำนวนนักเรียนในสถานศึกษาสังกัด อบจ.พล. 
ที่เข้าร่วมการอบรมตามโครงการ
</t>
    </r>
    <r>
      <rPr>
        <u/>
        <sz val="16"/>
        <rFont val="TH SarabunPSK"/>
        <family val="2"/>
      </rPr>
      <t xml:space="preserve">เชิงคุณภาพ
</t>
    </r>
    <r>
      <rPr>
        <sz val="16"/>
        <rFont val="TH SarabunPSK"/>
        <family val="2"/>
      </rPr>
      <t>ผู้เข้าร่วมโครงการทั้ง 2 รุ่น สามารถนำความรู้
ไปพัฒนาตนเอง เพื่อเข้าร่วมแข่งขันทักษะทางวิชาการและเพื่อการประกอบอาชีพในอนาคตได้</t>
    </r>
    <r>
      <rPr>
        <u/>
        <sz val="16"/>
        <rFont val="TH SarabunPSK"/>
        <family val="2"/>
      </rPr>
      <t xml:space="preserve">
</t>
    </r>
  </si>
  <si>
    <r>
      <rPr>
        <u/>
        <sz val="16"/>
        <color theme="1"/>
        <rFont val="TH SarabunPSK"/>
        <family val="2"/>
      </rPr>
      <t xml:space="preserve">เชิงปริมาณ
</t>
    </r>
    <r>
      <rPr>
        <sz val="16"/>
        <rFont val="TH SarabunPSK"/>
        <family val="2"/>
      </rPr>
      <t>จำนวนบุคลากรครูในสังกัด อบจ.พล.</t>
    </r>
    <r>
      <rPr>
        <sz val="16"/>
        <color theme="1"/>
        <rFont val="TH SarabunPSK"/>
        <family val="2"/>
      </rPr>
      <t xml:space="preserve">
</t>
    </r>
    <r>
      <rPr>
        <u/>
        <sz val="16"/>
        <color theme="1"/>
        <rFont val="TH SarabunPSK"/>
        <family val="2"/>
      </rPr>
      <t xml:space="preserve">เชิงคุณภาพ
</t>
    </r>
    <r>
      <rPr>
        <sz val="16"/>
        <color theme="1"/>
        <rFont val="TH SarabunPSK"/>
        <family val="2"/>
      </rPr>
      <t>ผู้เข้าร่วมโครงการฯ มีความรู้ ความสามารถ นำไปประยุกต์ใช้ให้สอดคล้องกับหลักสูตรการเรียนการสอน ให้มีคุณภาพตามมาตรฐานการศึกษา</t>
    </r>
    <r>
      <rPr>
        <u/>
        <sz val="16"/>
        <color theme="1"/>
        <rFont val="TH SarabunPSK"/>
        <family val="2"/>
      </rPr>
      <t xml:space="preserve">
</t>
    </r>
  </si>
  <si>
    <r>
      <rPr>
        <u/>
        <sz val="16"/>
        <rFont val="TH SarabunPSK"/>
        <family val="2"/>
      </rPr>
      <t xml:space="preserve">เชิงปริมาณ
</t>
    </r>
    <r>
      <rPr>
        <sz val="16"/>
        <rFont val="TH SarabunPSK"/>
        <family val="2"/>
      </rPr>
      <t xml:space="preserve">จำนวนบุคลากรที่เข้าร่วมการอบรมตามโครงการ
</t>
    </r>
    <r>
      <rPr>
        <u/>
        <sz val="16"/>
        <rFont val="TH SarabunPSK"/>
        <family val="2"/>
      </rPr>
      <t xml:space="preserve">เชิงคุณภาพ
</t>
    </r>
    <r>
      <rPr>
        <sz val="16"/>
        <rFont val="TH SarabunPSK"/>
        <family val="2"/>
      </rPr>
      <t xml:space="preserve">ผู้เข้าร่วมโครงการได้พัฒนาความรู้ สามารถจัดทำเครื่องมือในการประเมินภายในสถานศึกษา และจัดทำรายงานการประเมินตนเอง (SAR) ได้ 
เพื่อรับการประเมินคุณภาพการศึกษาจาก สนง.รับรองมาตรฐานและประเมินคุณภาพการศึกษา (องค์การมหาชน) </t>
    </r>
    <r>
      <rPr>
        <u/>
        <sz val="16"/>
        <rFont val="TH SarabunPSK"/>
        <family val="2"/>
      </rPr>
      <t xml:space="preserve">
</t>
    </r>
  </si>
  <si>
    <t xml:space="preserve">โครงการส่งเสริมการพัฒนาศักยภาพและมาตรฐาน
การท่องเที่ยว สู่การท่องเที่ยวเชิงสร้างสรรค์สืบสาน
วัฒนธรรมประเพณีปีใหม่ม้ง 
ชมซากุระภูลมโล 
</t>
  </si>
  <si>
    <r>
      <rPr>
        <u/>
        <sz val="16"/>
        <rFont val="TH SarabunPSK"/>
        <family val="2"/>
      </rPr>
      <t xml:space="preserve">เชิงปริมาณ
</t>
    </r>
    <r>
      <rPr>
        <sz val="16"/>
        <rFont val="TH SarabunPSK"/>
        <family val="2"/>
      </rPr>
      <t xml:space="preserve">จำนวนประชาชน นักท่องเที่ยว 
ไม่น้อยกว่าร้อยละ 80
</t>
    </r>
    <r>
      <rPr>
        <u/>
        <sz val="16"/>
        <rFont val="TH SarabunPSK"/>
        <family val="2"/>
      </rPr>
      <t xml:space="preserve">เชิงคุณภาพ
</t>
    </r>
    <r>
      <rPr>
        <sz val="16"/>
        <rFont val="TH SarabunPSK"/>
        <family val="2"/>
      </rPr>
      <t>ประชาชนในจังหวัดพิษณุโลกและนักท่องเที่ยว 
ได้รู้จักประวัติความเป็นมา เข้าใจถึงประเพณี
ปักธงชัย</t>
    </r>
  </si>
  <si>
    <r>
      <rPr>
        <u/>
        <sz val="16"/>
        <color theme="1"/>
        <rFont val="TH SarabunPSK"/>
        <family val="2"/>
      </rPr>
      <t xml:space="preserve">เชิงปริมาณ
</t>
    </r>
    <r>
      <rPr>
        <sz val="16"/>
        <color theme="1"/>
        <rFont val="TH SarabunPSK"/>
        <family val="2"/>
      </rPr>
      <t xml:space="preserve">จำนวนประชาชน กลุ่มแม่บ้าน ผู้ประกอบการร้านค้า ผู้ผลิตสินค้า OTOP ที่เข้าร่วมโครงการ
</t>
    </r>
    <r>
      <rPr>
        <u/>
        <sz val="16"/>
        <color theme="1"/>
        <rFont val="TH SarabunPSK"/>
        <family val="2"/>
      </rPr>
      <t xml:space="preserve">เชิงคุณภาพ
</t>
    </r>
    <r>
      <rPr>
        <sz val="16"/>
        <color theme="1"/>
        <rFont val="TH SarabunPSK"/>
        <family val="2"/>
      </rPr>
      <t>ผลิตภัณฑ์ชุมชนท้องถิ่นของดีอำเภอบางกระทุ่ม จังหวัดพิษณุโลก ได้รับการประชาสัมพันธ์ 
ให้เป็นที่รู้จักมากขึ้น สร้างอาชีพเสริม เพิ่มรายได้และประชาชนได้เห็นคุณค่าของทรัพยากรที่มีอยู่ในพื้นที่</t>
    </r>
  </si>
  <si>
    <t xml:space="preserve">ดำเนินการโครงการส่งเสริมและสนับสนุน
การจัดงานประจำปีและงานของดีประจำอำเภอ (มหกรรมอาหาร อำเภอบางระกำ จังหวัดพิษณุโลก)ระหว่างวันที่ 25 – 27 ธันวาคม 2566 
ณ สวนสาธารณะเฉลิมพระเกียรติ 72 พรรษา (หนองกล่ำ) อำเภอบางระกำ จังหวัดพิษณุโลก
</t>
  </si>
  <si>
    <r>
      <rPr>
        <u/>
        <sz val="16"/>
        <color theme="1"/>
        <rFont val="TH SarabunPSK"/>
        <family val="2"/>
      </rPr>
      <t xml:space="preserve">เชิงปริมาณ
</t>
    </r>
    <r>
      <rPr>
        <sz val="16"/>
        <color theme="1"/>
        <rFont val="TH SarabunPSK"/>
        <family val="2"/>
      </rPr>
      <t xml:space="preserve">จำนวนประชาชน ผู้ผลิตสินค้า OTOP ผู้ประกอบการร้านค้า ผู้ผลิตสินค้าทางการเกษตร
ที่เข้าร่วมโครงการ
</t>
    </r>
    <r>
      <rPr>
        <u/>
        <sz val="16"/>
        <color theme="1"/>
        <rFont val="TH SarabunPSK"/>
        <family val="2"/>
      </rPr>
      <t xml:space="preserve">เชิงคุณภาพ
</t>
    </r>
    <r>
      <rPr>
        <sz val="16"/>
        <color theme="1"/>
        <rFont val="TH SarabunPSK"/>
        <family val="2"/>
      </rPr>
      <t xml:space="preserve">ผลผลิตทางการเกษตร ผลิตภัณฑ์แปรรูป 
ของชุมชนสามารถ สร้างรายได้ สร้างอาชีพ ให้กับประชาชนในพื้นที่ รวมถึงอนุรักษ์วัฒนธรรม ประเพณีท้องถิ่น และประชาสัมพันธ์การท่องเที่ยวในพื้นที่อำเภอเนินมะปราง จังหวัดพิษณุโลก </t>
    </r>
  </si>
  <si>
    <t>โครงการตลาดชุมชนท้องถิ่น "ฅนวังจันทน์"</t>
  </si>
  <si>
    <t>ดำเนินโครงการฝึกอบรมส่งเสริมศักยภาพและพัฒนาบทบาทสตรีระดับอำเภอ จังหวัดพิษณุโลก จำนวน 9 รุ่น 
 รุ่นที่ 1 อำเภอนครไทย วันที่ 22 มีนาคม 2567
 รุ่นที่ 2 อำเภอพรหมพิราม วันที่ 23 มีนาคม 2567
 รุ่นที่ 3 อำเภอวัดโบสถ์  วันที่ 26 มีนาคม 2567
 รุ่นที่ 4 อำเภอวังทอง  วันที่ 1 เมษายน 2567
 รุ่นที่ 5 อำเภอเนินมะปราง วันที่ 2 เมษายน 2567
 รุ่นที่ 6 อำเภอชาติตระการ วันที่ 3 เมษายน 2567
 รุ่นที่ 7 อำเภอบางกระทุ่ม วันที่ 4 เมษายน 2567
 รุ่นที่ 8 อำเภอเมือง วันที่ 5 เมษายน 2567
 รุ่นที่ 9 อำเภอบางระกำ วันที่ 6 เมษายน 2567</t>
  </si>
  <si>
    <r>
      <rPr>
        <u/>
        <sz val="16"/>
        <rFont val="TH SarabunPSK"/>
        <family val="2"/>
      </rPr>
      <t xml:space="preserve">เชิงปริมาณ
</t>
    </r>
    <r>
      <rPr>
        <sz val="16"/>
        <rFont val="TH SarabunPSK"/>
        <family val="2"/>
      </rPr>
      <t>จำนวนคณะผู้บริหาร อปท. และเจ้าหน้าที่
สังกัด อปท. ที่เข้าร่วมโครงการ</t>
    </r>
    <r>
      <rPr>
        <u/>
        <sz val="16"/>
        <rFont val="TH SarabunPSK"/>
        <family val="2"/>
      </rPr>
      <t xml:space="preserve">
เชิงคุณภาพ
</t>
    </r>
    <r>
      <rPr>
        <sz val="16"/>
        <rFont val="TH SarabunPSK"/>
        <family val="2"/>
      </rPr>
      <t>ผู้เข้าร่วมโครงการมีความรู้ความเข้าใจด้านสิ่งแวดล้อมที่ถูกต้อง สามารถปรับเปลี่ยนพฤติกรรมในการใช้ชีวิตประจำวัน ลดโลกร้อนจากก๊าซเรือนกระจก และป้องกันอันตราย
ของฝุ่น PM 2.5 ได้</t>
    </r>
  </si>
  <si>
    <t xml:space="preserve">ดำเนินการโครงการคนไทยหัวใจสีเขียว 
เมื่อวันพฤหัสบดีที่ 14 ธันวาคม 2566
ณ ห้องประชุมนครสรลวงสองแฅว            อาคารบึงราชนก ตำบลวังทอง อำเภอวังทอง จังหวัดพิษณุโลก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</si>
</sst>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4" x14ac:knownFonts="1">
    <font>
      <sz val="11"/>
      <color theme="1"/>
      <name val="Tahoma"/>
      <family val="2"/>
      <charset val="222"/>
      <scheme val="minor"/>
    </font>
    <font>
      <b/>
      <sz val="11"/>
      <color theme="1"/>
      <name val="Tahoma"/>
      <family val="2"/>
      <charset val="222"/>
      <scheme val="minor"/>
    </font>
    <font>
      <sz val="16"/>
      <color theme="1"/>
      <name val="TH SarabunPSK"/>
      <family val="2"/>
    </font>
    <font>
      <b/>
      <sz val="16"/>
      <color theme="1"/>
      <name val="TH SarabunPSK"/>
      <family val="2"/>
    </font>
    <font>
      <sz val="11"/>
      <color theme="1"/>
      <name val="Tahoma"/>
      <family val="2"/>
      <charset val="222"/>
      <scheme val="minor"/>
    </font>
    <font>
      <sz val="11"/>
      <color rgb="FFFF0000"/>
      <name val="Tahoma"/>
      <family val="2"/>
      <charset val="222"/>
      <scheme val="minor"/>
    </font>
    <font>
      <u/>
      <sz val="16"/>
      <color theme="1"/>
      <name val="TH SarabunPSK"/>
      <family val="2"/>
    </font>
    <font>
      <b/>
      <sz val="15"/>
      <color theme="1"/>
      <name val="TH SarabunPSK"/>
      <family val="2"/>
    </font>
    <font>
      <b/>
      <sz val="16"/>
      <name val="TH SarabunPSK"/>
      <family val="2"/>
    </font>
    <font>
      <sz val="16"/>
      <color rgb="FFFF0000"/>
      <name val="TH SarabunPSK"/>
      <family val="2"/>
    </font>
    <font>
      <u/>
      <sz val="16"/>
      <color rgb="FFFF0000"/>
      <name val="TH SarabunPSK"/>
      <family val="2"/>
    </font>
    <font>
      <sz val="16"/>
      <name val="TH SarabunPSK"/>
      <family val="2"/>
    </font>
    <font>
      <u/>
      <sz val="16"/>
      <name val="TH SarabunPSK"/>
      <family val="2"/>
    </font>
    <font>
      <sz val="11"/>
      <name val="Tahoma"/>
      <family val="2"/>
      <charset val="22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43" fontId="4" fillId="0" borderId="0" applyFont="0" applyFill="0" applyBorder="0" applyAlignment="0" applyProtection="0"/>
  </cellStyleXfs>
  <cellXfs count="57">
    <xf numFmtId="0" fontId="0" fillId="0" borderId="0" xfId="0"/>
    <xf numFmtId="0" fontId="2" fillId="0" borderId="1" xfId="0" applyFont="1" applyBorder="1"/>
    <xf numFmtId="0" fontId="1" fillId="0" borderId="0" xfId="0" applyFont="1"/>
    <xf numFmtId="0" fontId="3" fillId="0" borderId="1" xfId="0" applyFont="1" applyBorder="1" applyAlignment="1">
      <alignment horizontal="center" vertical="top" wrapText="1"/>
    </xf>
    <xf numFmtId="0" fontId="3" fillId="0" borderId="1" xfId="0" applyFont="1" applyBorder="1" applyAlignment="1">
      <alignment horizontal="center" vertical="top"/>
    </xf>
    <xf numFmtId="0" fontId="2" fillId="0" borderId="1" xfId="0" applyFont="1" applyBorder="1" applyAlignment="1">
      <alignment vertical="top" wrapText="1"/>
    </xf>
    <xf numFmtId="0" fontId="2" fillId="0" borderId="1" xfId="0" applyFont="1" applyBorder="1" applyAlignment="1">
      <alignment horizontal="left" vertical="top" wrapText="1"/>
    </xf>
    <xf numFmtId="43" fontId="2" fillId="0" borderId="1" xfId="1" applyFont="1" applyBorder="1" applyAlignment="1">
      <alignment vertical="top"/>
    </xf>
    <xf numFmtId="2" fontId="2" fillId="0" borderId="1" xfId="0" applyNumberFormat="1" applyFont="1" applyBorder="1" applyAlignment="1">
      <alignment horizontal="center" vertical="top"/>
    </xf>
    <xf numFmtId="0" fontId="7" fillId="0" borderId="1" xfId="0" applyFont="1" applyBorder="1" applyAlignment="1">
      <alignment horizontal="center" vertical="center"/>
    </xf>
    <xf numFmtId="0" fontId="2" fillId="0" borderId="1" xfId="0" applyFont="1" applyBorder="1" applyAlignment="1">
      <alignment horizontal="center" vertical="top"/>
    </xf>
    <xf numFmtId="0" fontId="2" fillId="0" borderId="1" xfId="0" applyFont="1" applyBorder="1" applyAlignment="1">
      <alignment horizontal="center" vertical="top" wrapText="1"/>
    </xf>
    <xf numFmtId="43" fontId="2" fillId="0" borderId="1" xfId="1" applyFont="1" applyBorder="1" applyAlignment="1">
      <alignment horizontal="right" vertical="top"/>
    </xf>
    <xf numFmtId="0" fontId="9" fillId="0" borderId="1" xfId="0" applyFont="1" applyBorder="1" applyAlignment="1">
      <alignment horizontal="left" vertical="top" wrapText="1"/>
    </xf>
    <xf numFmtId="0" fontId="5" fillId="0" borderId="0" xfId="0" applyFont="1"/>
    <xf numFmtId="0" fontId="9" fillId="0" borderId="0" xfId="0" applyFont="1" applyAlignment="1">
      <alignment horizontal="center" vertical="top"/>
    </xf>
    <xf numFmtId="0" fontId="11" fillId="0" borderId="1" xfId="0" applyFont="1" applyBorder="1" applyAlignment="1">
      <alignment horizontal="left" vertical="top" wrapText="1"/>
    </xf>
    <xf numFmtId="43" fontId="11" fillId="0" borderId="1" xfId="1" applyFont="1" applyBorder="1" applyAlignment="1">
      <alignment horizontal="right" vertical="top"/>
    </xf>
    <xf numFmtId="0" fontId="11" fillId="0" borderId="1" xfId="0" applyFont="1" applyBorder="1" applyAlignment="1">
      <alignment horizontal="center" vertical="top"/>
    </xf>
    <xf numFmtId="0" fontId="11" fillId="0" borderId="1" xfId="0" applyFont="1" applyBorder="1" applyAlignment="1">
      <alignment horizontal="center" vertical="top" wrapText="1"/>
    </xf>
    <xf numFmtId="0" fontId="11" fillId="0" borderId="1" xfId="0" applyFont="1" applyBorder="1" applyAlignment="1">
      <alignment vertical="top" wrapText="1"/>
    </xf>
    <xf numFmtId="0" fontId="13" fillId="0" borderId="0" xfId="0" applyFont="1"/>
    <xf numFmtId="43" fontId="11" fillId="0" borderId="1" xfId="1" applyFont="1" applyBorder="1" applyAlignment="1">
      <alignment vertical="top"/>
    </xf>
    <xf numFmtId="43" fontId="3" fillId="0" borderId="1" xfId="1" applyFont="1" applyBorder="1" applyAlignment="1">
      <alignment vertical="top"/>
    </xf>
    <xf numFmtId="2" fontId="3" fillId="0" borderId="1" xfId="0" applyNumberFormat="1" applyFont="1" applyBorder="1" applyAlignment="1">
      <alignment horizontal="center" vertical="top"/>
    </xf>
    <xf numFmtId="43" fontId="3" fillId="0" borderId="1" xfId="1" applyFont="1" applyBorder="1" applyAlignment="1">
      <alignment horizontal="right" vertical="top"/>
    </xf>
    <xf numFmtId="43" fontId="3" fillId="0" borderId="2" xfId="1" applyFont="1" applyBorder="1" applyAlignment="1">
      <alignment horizontal="right" vertical="top"/>
    </xf>
    <xf numFmtId="43" fontId="3" fillId="0" borderId="3" xfId="1" applyFont="1" applyBorder="1" applyAlignment="1">
      <alignment horizontal="right" vertical="top"/>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43" fontId="2" fillId="0" borderId="2" xfId="1" applyFont="1" applyBorder="1" applyAlignment="1">
      <alignment vertical="top"/>
    </xf>
    <xf numFmtId="43" fontId="2" fillId="0" borderId="3" xfId="1" applyFont="1" applyBorder="1" applyAlignment="1">
      <alignment vertical="top"/>
    </xf>
    <xf numFmtId="43" fontId="2" fillId="0" borderId="2" xfId="1" applyFont="1" applyBorder="1" applyAlignment="1">
      <alignment horizontal="right" vertical="top"/>
    </xf>
    <xf numFmtId="43" fontId="2" fillId="0" borderId="3" xfId="1" applyFont="1" applyBorder="1" applyAlignment="1">
      <alignment horizontal="right" vertical="top"/>
    </xf>
    <xf numFmtId="0" fontId="3" fillId="0" borderId="0" xfId="0" applyFont="1" applyAlignment="1">
      <alignment horizontal="left"/>
    </xf>
    <xf numFmtId="0" fontId="3" fillId="0" borderId="1" xfId="0" applyFont="1" applyBorder="1" applyAlignment="1">
      <alignment horizontal="center" wrapText="1"/>
    </xf>
    <xf numFmtId="0" fontId="3" fillId="0" borderId="1" xfId="0" applyFont="1" applyBorder="1" applyAlignment="1">
      <alignment horizontal="center" vertical="center"/>
    </xf>
    <xf numFmtId="0" fontId="3" fillId="0" borderId="1" xfId="0" applyFont="1" applyBorder="1" applyAlignment="1">
      <alignment horizontal="center" vertical="top" wrapText="1"/>
    </xf>
    <xf numFmtId="0" fontId="3" fillId="0" borderId="1" xfId="0" applyFont="1" applyBorder="1" applyAlignment="1">
      <alignment horizontal="center" vertical="top"/>
    </xf>
    <xf numFmtId="0" fontId="7"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xf>
    <xf numFmtId="43" fontId="3" fillId="0" borderId="2" xfId="1" applyFont="1" applyBorder="1" applyAlignment="1">
      <alignment horizontal="center" vertical="top"/>
    </xf>
    <xf numFmtId="43" fontId="3" fillId="0" borderId="3" xfId="1" applyFont="1" applyBorder="1" applyAlignment="1">
      <alignment horizontal="center" vertical="top"/>
    </xf>
    <xf numFmtId="43" fontId="11" fillId="0" borderId="2" xfId="1" applyFont="1" applyBorder="1" applyAlignment="1">
      <alignment horizontal="right" vertical="top"/>
    </xf>
    <xf numFmtId="43" fontId="11" fillId="0" borderId="3" xfId="1" applyFont="1" applyBorder="1" applyAlignment="1">
      <alignment horizontal="right" vertical="top"/>
    </xf>
    <xf numFmtId="43" fontId="2" fillId="0" borderId="2" xfId="1" applyFont="1" applyBorder="1" applyAlignment="1">
      <alignment horizontal="center" vertical="top"/>
    </xf>
    <xf numFmtId="43" fontId="2" fillId="0" borderId="3" xfId="1" applyFont="1" applyBorder="1" applyAlignment="1">
      <alignment horizontal="center" vertical="top"/>
    </xf>
    <xf numFmtId="43" fontId="11" fillId="0" borderId="2" xfId="1" applyFont="1" applyBorder="1" applyAlignment="1">
      <alignment horizontal="center" vertical="top"/>
    </xf>
    <xf numFmtId="43" fontId="11" fillId="0" borderId="3" xfId="1" applyFont="1" applyBorder="1" applyAlignment="1">
      <alignment horizontal="center" vertical="top"/>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2" fontId="11" fillId="0" borderId="1" xfId="0" applyNumberFormat="1" applyFont="1" applyBorder="1" applyAlignment="1">
      <alignment horizontal="center" vertical="top"/>
    </xf>
  </cellXfs>
  <cellStyles count="2">
    <cellStyle name="เครื่องหมายจุลภาค" xfId="1" builtinId="3"/>
    <cellStyle name="ปกติ"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zoomScaleNormal="100" workbookViewId="0">
      <selection activeCell="B1" sqref="B1:J1"/>
    </sheetView>
  </sheetViews>
  <sheetFormatPr defaultRowHeight="14.25" x14ac:dyDescent="0.2"/>
  <cols>
    <col min="1" max="1" width="6.875" customWidth="1"/>
    <col min="2" max="2" width="23.125" customWidth="1"/>
    <col min="3" max="3" width="30.5" customWidth="1"/>
    <col min="4" max="4" width="39.625" customWidth="1"/>
    <col min="5" max="5" width="11.5" customWidth="1"/>
    <col min="7" max="7" width="7.625" customWidth="1"/>
    <col min="8" max="8" width="6.625" customWidth="1"/>
    <col min="9" max="9" width="13.125" customWidth="1"/>
    <col min="10" max="10" width="10.875" customWidth="1"/>
  </cols>
  <sheetData>
    <row r="1" spans="1:10" ht="21" x14ac:dyDescent="0.2">
      <c r="B1" s="42" t="s">
        <v>136</v>
      </c>
      <c r="C1" s="42"/>
      <c r="D1" s="42"/>
      <c r="E1" s="42"/>
      <c r="F1" s="42"/>
      <c r="G1" s="42"/>
      <c r="H1" s="42"/>
      <c r="I1" s="42"/>
      <c r="J1" s="42"/>
    </row>
    <row r="2" spans="1:10" ht="21" x14ac:dyDescent="0.35">
      <c r="B2" s="43" t="s">
        <v>0</v>
      </c>
      <c r="C2" s="43"/>
      <c r="D2" s="43"/>
      <c r="E2" s="43"/>
      <c r="F2" s="43"/>
      <c r="G2" s="43"/>
      <c r="H2" s="43"/>
      <c r="I2" s="43"/>
      <c r="J2" s="43"/>
    </row>
    <row r="3" spans="1:10" ht="21" x14ac:dyDescent="0.35">
      <c r="B3" s="35" t="s">
        <v>1</v>
      </c>
      <c r="C3" s="35"/>
      <c r="D3" s="35"/>
      <c r="E3" s="35"/>
      <c r="F3" s="35"/>
      <c r="G3" s="35"/>
      <c r="H3" s="35"/>
      <c r="I3" s="35"/>
    </row>
    <row r="4" spans="1:10" s="2" customFormat="1" ht="27.75" customHeight="1" x14ac:dyDescent="0.2">
      <c r="A4" s="37" t="s">
        <v>12</v>
      </c>
      <c r="B4" s="37" t="s">
        <v>2</v>
      </c>
      <c r="C4" s="37" t="s">
        <v>105</v>
      </c>
      <c r="D4" s="36" t="s">
        <v>3</v>
      </c>
      <c r="E4" s="38" t="s">
        <v>8</v>
      </c>
      <c r="F4" s="37" t="s">
        <v>4</v>
      </c>
      <c r="G4" s="37"/>
      <c r="H4" s="37"/>
      <c r="I4" s="41" t="s">
        <v>6</v>
      </c>
      <c r="J4" s="41" t="s">
        <v>7</v>
      </c>
    </row>
    <row r="5" spans="1:10" s="2" customFormat="1" ht="32.25" customHeight="1" x14ac:dyDescent="0.2">
      <c r="A5" s="37"/>
      <c r="B5" s="37"/>
      <c r="C5" s="37"/>
      <c r="D5" s="36"/>
      <c r="E5" s="39"/>
      <c r="F5" s="40" t="s">
        <v>10</v>
      </c>
      <c r="G5" s="40"/>
      <c r="H5" s="9" t="s">
        <v>5</v>
      </c>
      <c r="I5" s="41"/>
      <c r="J5" s="37"/>
    </row>
    <row r="6" spans="1:10" ht="230.25" customHeight="1" x14ac:dyDescent="0.2">
      <c r="A6" s="10">
        <v>1</v>
      </c>
      <c r="B6" s="6" t="s">
        <v>11</v>
      </c>
      <c r="C6" s="6" t="s">
        <v>106</v>
      </c>
      <c r="D6" s="6" t="s">
        <v>95</v>
      </c>
      <c r="E6" s="7">
        <v>450000</v>
      </c>
      <c r="F6" s="31">
        <v>283055</v>
      </c>
      <c r="G6" s="32"/>
      <c r="H6" s="8">
        <v>62.9</v>
      </c>
      <c r="I6" s="10" t="s">
        <v>9</v>
      </c>
      <c r="J6" s="11" t="s">
        <v>15</v>
      </c>
    </row>
    <row r="7" spans="1:10" ht="252" customHeight="1" x14ac:dyDescent="0.2">
      <c r="A7" s="10">
        <v>2</v>
      </c>
      <c r="B7" s="5" t="s">
        <v>13</v>
      </c>
      <c r="C7" s="6" t="s">
        <v>107</v>
      </c>
      <c r="D7" s="6" t="s">
        <v>16</v>
      </c>
      <c r="E7" s="12">
        <v>530000</v>
      </c>
      <c r="F7" s="33">
        <v>420515</v>
      </c>
      <c r="G7" s="34"/>
      <c r="H7" s="10">
        <v>79.34</v>
      </c>
      <c r="I7" s="10" t="s">
        <v>9</v>
      </c>
      <c r="J7" s="11" t="s">
        <v>14</v>
      </c>
    </row>
    <row r="8" spans="1:10" ht="20.25" customHeight="1" x14ac:dyDescent="0.35">
      <c r="A8" s="28" t="s">
        <v>84</v>
      </c>
      <c r="B8" s="29"/>
      <c r="C8" s="29"/>
      <c r="D8" s="30"/>
      <c r="E8" s="25">
        <f>SUM(E5:E7)</f>
        <v>980000</v>
      </c>
      <c r="F8" s="26">
        <f>SUM(F5:F7)</f>
        <v>703570</v>
      </c>
      <c r="G8" s="27"/>
      <c r="H8" s="4">
        <f>SUM(H5:H7)/2</f>
        <v>71.12</v>
      </c>
      <c r="I8" s="1"/>
      <c r="J8" s="11"/>
    </row>
  </sheetData>
  <mergeCells count="16">
    <mergeCell ref="J4:J5"/>
    <mergeCell ref="B1:J1"/>
    <mergeCell ref="B2:J2"/>
    <mergeCell ref="F8:G8"/>
    <mergeCell ref="A8:D8"/>
    <mergeCell ref="F6:G6"/>
    <mergeCell ref="F7:G7"/>
    <mergeCell ref="B3:I3"/>
    <mergeCell ref="D4:D5"/>
    <mergeCell ref="B4:B5"/>
    <mergeCell ref="C4:C5"/>
    <mergeCell ref="E4:E5"/>
    <mergeCell ref="F4:H4"/>
    <mergeCell ref="F5:G5"/>
    <mergeCell ref="I4:I5"/>
    <mergeCell ref="A4:A5"/>
  </mergeCells>
  <pageMargins left="0.39370078740157483" right="0.15748031496062992" top="0.47244094488188981" bottom="0.35433070866141736" header="0.31496062992125984" footer="0.31496062992125984"/>
  <pageSetup paperSize="9" scale="8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opLeftCell="A17" zoomScaleNormal="100" workbookViewId="0">
      <selection activeCell="H22" sqref="H22"/>
    </sheetView>
  </sheetViews>
  <sheetFormatPr defaultRowHeight="14.25" x14ac:dyDescent="0.2"/>
  <cols>
    <col min="1" max="1" width="6.125" customWidth="1"/>
    <col min="2" max="2" width="23.125" customWidth="1"/>
    <col min="3" max="3" width="34.875" customWidth="1"/>
    <col min="4" max="4" width="35.25" customWidth="1"/>
    <col min="5" max="5" width="14.25" customWidth="1"/>
    <col min="6" max="6" width="12.25" bestFit="1" customWidth="1"/>
    <col min="7" max="7" width="7.625" customWidth="1"/>
    <col min="8" max="8" width="6" customWidth="1"/>
    <col min="9" max="9" width="13.5" customWidth="1"/>
    <col min="10" max="10" width="10.875" customWidth="1"/>
  </cols>
  <sheetData>
    <row r="1" spans="1:10" ht="21" x14ac:dyDescent="0.2">
      <c r="B1" s="42" t="s">
        <v>137</v>
      </c>
      <c r="C1" s="42"/>
      <c r="D1" s="42"/>
      <c r="E1" s="42"/>
      <c r="F1" s="42"/>
      <c r="G1" s="42"/>
      <c r="H1" s="42"/>
      <c r="I1" s="42"/>
      <c r="J1" s="42"/>
    </row>
    <row r="2" spans="1:10" ht="21" x14ac:dyDescent="0.35">
      <c r="B2" s="43" t="s">
        <v>0</v>
      </c>
      <c r="C2" s="43"/>
      <c r="D2" s="43"/>
      <c r="E2" s="43"/>
      <c r="F2" s="43"/>
      <c r="G2" s="43"/>
      <c r="H2" s="43"/>
      <c r="I2" s="43"/>
      <c r="J2" s="43"/>
    </row>
    <row r="3" spans="1:10" ht="21" x14ac:dyDescent="0.35">
      <c r="B3" s="35" t="s">
        <v>17</v>
      </c>
      <c r="C3" s="35"/>
      <c r="D3" s="35"/>
      <c r="E3" s="35"/>
      <c r="F3" s="35"/>
      <c r="G3" s="35"/>
      <c r="H3" s="35"/>
      <c r="I3" s="35"/>
    </row>
    <row r="4" spans="1:10" s="2" customFormat="1" ht="30.75" customHeight="1" x14ac:dyDescent="0.2">
      <c r="A4" s="37" t="s">
        <v>12</v>
      </c>
      <c r="B4" s="37" t="s">
        <v>2</v>
      </c>
      <c r="C4" s="37" t="s">
        <v>105</v>
      </c>
      <c r="D4" s="41" t="s">
        <v>3</v>
      </c>
      <c r="E4" s="38" t="s">
        <v>8</v>
      </c>
      <c r="F4" s="37" t="s">
        <v>4</v>
      </c>
      <c r="G4" s="37"/>
      <c r="H4" s="37"/>
      <c r="I4" s="41" t="s">
        <v>6</v>
      </c>
      <c r="J4" s="41" t="s">
        <v>7</v>
      </c>
    </row>
    <row r="5" spans="1:10" s="2" customFormat="1" ht="28.5" customHeight="1" x14ac:dyDescent="0.2">
      <c r="A5" s="37"/>
      <c r="B5" s="37"/>
      <c r="C5" s="37"/>
      <c r="D5" s="41"/>
      <c r="E5" s="39"/>
      <c r="F5" s="40" t="s">
        <v>10</v>
      </c>
      <c r="G5" s="40"/>
      <c r="H5" s="9" t="s">
        <v>5</v>
      </c>
      <c r="I5" s="41"/>
      <c r="J5" s="37"/>
    </row>
    <row r="6" spans="1:10" ht="174" customHeight="1" x14ac:dyDescent="0.2">
      <c r="A6" s="10">
        <v>1</v>
      </c>
      <c r="B6" s="6" t="s">
        <v>18</v>
      </c>
      <c r="C6" s="16" t="s">
        <v>108</v>
      </c>
      <c r="D6" s="6" t="s">
        <v>21</v>
      </c>
      <c r="E6" s="7">
        <v>500000</v>
      </c>
      <c r="F6" s="31">
        <v>481495</v>
      </c>
      <c r="G6" s="32"/>
      <c r="H6" s="8">
        <v>96.3</v>
      </c>
      <c r="I6" s="10" t="s">
        <v>9</v>
      </c>
      <c r="J6" s="11" t="s">
        <v>58</v>
      </c>
    </row>
    <row r="7" spans="1:10" ht="192.75" customHeight="1" x14ac:dyDescent="0.2">
      <c r="A7" s="10">
        <v>2</v>
      </c>
      <c r="B7" s="5" t="s">
        <v>19</v>
      </c>
      <c r="C7" s="16" t="s">
        <v>109</v>
      </c>
      <c r="D7" s="6" t="s">
        <v>22</v>
      </c>
      <c r="E7" s="12">
        <v>5000</v>
      </c>
      <c r="F7" s="33">
        <v>5000</v>
      </c>
      <c r="G7" s="34"/>
      <c r="H7" s="10">
        <v>100</v>
      </c>
      <c r="I7" s="10" t="s">
        <v>9</v>
      </c>
      <c r="J7" s="11" t="s">
        <v>58</v>
      </c>
    </row>
    <row r="8" spans="1:10" ht="141.75" customHeight="1" x14ac:dyDescent="0.2">
      <c r="A8" s="10">
        <v>3</v>
      </c>
      <c r="B8" s="5" t="s">
        <v>20</v>
      </c>
      <c r="C8" s="6" t="s">
        <v>110</v>
      </c>
      <c r="D8" s="6" t="s">
        <v>23</v>
      </c>
      <c r="E8" s="12">
        <v>500000</v>
      </c>
      <c r="F8" s="33">
        <v>499200</v>
      </c>
      <c r="G8" s="34"/>
      <c r="H8" s="10">
        <v>99.84</v>
      </c>
      <c r="I8" s="10" t="s">
        <v>9</v>
      </c>
      <c r="J8" s="11" t="s">
        <v>58</v>
      </c>
    </row>
    <row r="9" spans="1:10" ht="153" customHeight="1" x14ac:dyDescent="0.2">
      <c r="A9" s="10">
        <v>4</v>
      </c>
      <c r="B9" s="5" t="s">
        <v>156</v>
      </c>
      <c r="C9" s="6" t="s">
        <v>151</v>
      </c>
      <c r="D9" s="6" t="s">
        <v>96</v>
      </c>
      <c r="E9" s="12">
        <v>500000</v>
      </c>
      <c r="F9" s="33">
        <v>499750</v>
      </c>
      <c r="G9" s="34"/>
      <c r="H9" s="10">
        <v>99.95</v>
      </c>
      <c r="I9" s="10" t="s">
        <v>9</v>
      </c>
      <c r="J9" s="11" t="s">
        <v>58</v>
      </c>
    </row>
    <row r="10" spans="1:10" ht="180.75" customHeight="1" x14ac:dyDescent="0.2">
      <c r="A10" s="10">
        <v>5</v>
      </c>
      <c r="B10" s="5" t="s">
        <v>24</v>
      </c>
      <c r="C10" s="6" t="s">
        <v>152</v>
      </c>
      <c r="D10" s="6" t="s">
        <v>97</v>
      </c>
      <c r="E10" s="12">
        <v>2400000</v>
      </c>
      <c r="F10" s="48">
        <v>2301402</v>
      </c>
      <c r="G10" s="49"/>
      <c r="H10" s="10">
        <v>95.89</v>
      </c>
      <c r="I10" s="10" t="s">
        <v>9</v>
      </c>
      <c r="J10" s="11" t="s">
        <v>58</v>
      </c>
    </row>
    <row r="11" spans="1:10" ht="150" customHeight="1" x14ac:dyDescent="0.2">
      <c r="A11" s="10">
        <v>6</v>
      </c>
      <c r="B11" s="5" t="s">
        <v>25</v>
      </c>
      <c r="C11" s="16" t="s">
        <v>153</v>
      </c>
      <c r="D11" s="6" t="s">
        <v>29</v>
      </c>
      <c r="E11" s="12">
        <v>700000</v>
      </c>
      <c r="F11" s="48">
        <v>694230</v>
      </c>
      <c r="G11" s="49"/>
      <c r="H11" s="10">
        <v>99.17</v>
      </c>
      <c r="I11" s="10" t="s">
        <v>9</v>
      </c>
      <c r="J11" s="11" t="s">
        <v>58</v>
      </c>
    </row>
    <row r="12" spans="1:10" ht="147.75" customHeight="1" x14ac:dyDescent="0.2">
      <c r="A12" s="10">
        <v>7</v>
      </c>
      <c r="B12" s="5" t="s">
        <v>26</v>
      </c>
      <c r="C12" s="6" t="s">
        <v>154</v>
      </c>
      <c r="D12" s="6" t="s">
        <v>30</v>
      </c>
      <c r="E12" s="12">
        <v>160000</v>
      </c>
      <c r="F12" s="48">
        <v>111010</v>
      </c>
      <c r="G12" s="49"/>
      <c r="H12" s="10">
        <v>69.38</v>
      </c>
      <c r="I12" s="10" t="s">
        <v>9</v>
      </c>
      <c r="J12" s="11" t="s">
        <v>58</v>
      </c>
    </row>
    <row r="13" spans="1:10" ht="191.25" customHeight="1" x14ac:dyDescent="0.2">
      <c r="A13" s="10">
        <v>8</v>
      </c>
      <c r="B13" s="5" t="s">
        <v>27</v>
      </c>
      <c r="C13" s="16" t="s">
        <v>155</v>
      </c>
      <c r="D13" s="6" t="s">
        <v>33</v>
      </c>
      <c r="E13" s="12">
        <v>160000</v>
      </c>
      <c r="F13" s="48">
        <v>101150</v>
      </c>
      <c r="G13" s="49"/>
      <c r="H13" s="10">
        <v>63.22</v>
      </c>
      <c r="I13" s="10" t="s">
        <v>9</v>
      </c>
      <c r="J13" s="11" t="s">
        <v>58</v>
      </c>
    </row>
    <row r="14" spans="1:10" ht="211.5" customHeight="1" x14ac:dyDescent="0.2">
      <c r="A14" s="10">
        <v>9</v>
      </c>
      <c r="B14" s="5" t="s">
        <v>32</v>
      </c>
      <c r="C14" s="6" t="s">
        <v>111</v>
      </c>
      <c r="D14" s="6" t="s">
        <v>34</v>
      </c>
      <c r="E14" s="12">
        <v>100000</v>
      </c>
      <c r="F14" s="48">
        <v>80400</v>
      </c>
      <c r="G14" s="49"/>
      <c r="H14" s="10">
        <v>80.400000000000006</v>
      </c>
      <c r="I14" s="10" t="s">
        <v>9</v>
      </c>
      <c r="J14" s="11" t="s">
        <v>58</v>
      </c>
    </row>
    <row r="15" spans="1:10" s="21" customFormat="1" ht="114" customHeight="1" x14ac:dyDescent="0.2">
      <c r="A15" s="18">
        <v>10</v>
      </c>
      <c r="B15" s="20" t="s">
        <v>31</v>
      </c>
      <c r="C15" s="16" t="s">
        <v>113</v>
      </c>
      <c r="D15" s="16" t="s">
        <v>50</v>
      </c>
      <c r="E15" s="17">
        <v>710000</v>
      </c>
      <c r="F15" s="50">
        <v>3140</v>
      </c>
      <c r="G15" s="51"/>
      <c r="H15" s="18">
        <v>0.44</v>
      </c>
      <c r="I15" s="10" t="s">
        <v>9</v>
      </c>
      <c r="J15" s="11" t="s">
        <v>58</v>
      </c>
    </row>
    <row r="16" spans="1:10" s="21" customFormat="1" ht="159" customHeight="1" x14ac:dyDescent="0.2">
      <c r="A16" s="18">
        <v>11</v>
      </c>
      <c r="B16" s="20" t="s">
        <v>28</v>
      </c>
      <c r="C16" s="16" t="s">
        <v>112</v>
      </c>
      <c r="D16" s="16" t="s">
        <v>51</v>
      </c>
      <c r="E16" s="17">
        <v>5000000</v>
      </c>
      <c r="F16" s="50">
        <v>825000</v>
      </c>
      <c r="G16" s="51"/>
      <c r="H16" s="18">
        <v>16.5</v>
      </c>
      <c r="I16" s="10" t="s">
        <v>9</v>
      </c>
      <c r="J16" s="11" t="s">
        <v>58</v>
      </c>
    </row>
    <row r="17" spans="1:10" s="21" customFormat="1" ht="157.5" customHeight="1" x14ac:dyDescent="0.2">
      <c r="A17" s="18">
        <v>12</v>
      </c>
      <c r="B17" s="20" t="s">
        <v>52</v>
      </c>
      <c r="C17" s="16" t="s">
        <v>157</v>
      </c>
      <c r="D17" s="16" t="s">
        <v>53</v>
      </c>
      <c r="E17" s="17">
        <v>200000</v>
      </c>
      <c r="F17" s="46">
        <v>200000</v>
      </c>
      <c r="G17" s="47"/>
      <c r="H17" s="18">
        <v>100</v>
      </c>
      <c r="I17" s="10" t="s">
        <v>9</v>
      </c>
      <c r="J17" s="11" t="s">
        <v>58</v>
      </c>
    </row>
    <row r="18" spans="1:10" s="2" customFormat="1" ht="28.5" customHeight="1" x14ac:dyDescent="0.2">
      <c r="A18" s="28" t="s">
        <v>83</v>
      </c>
      <c r="B18" s="29"/>
      <c r="C18" s="29"/>
      <c r="D18" s="30"/>
      <c r="E18" s="23">
        <f>SUM(E5:E17)</f>
        <v>10935000</v>
      </c>
      <c r="F18" s="44">
        <f>SUM(F5:F17)</f>
        <v>5801777</v>
      </c>
      <c r="G18" s="45"/>
      <c r="H18" s="4">
        <f>SUM(H5:H17)/12</f>
        <v>76.757500000000007</v>
      </c>
      <c r="I18" s="4"/>
      <c r="J18" s="3"/>
    </row>
  </sheetData>
  <mergeCells count="26">
    <mergeCell ref="F12:G12"/>
    <mergeCell ref="F13:G13"/>
    <mergeCell ref="F14:G14"/>
    <mergeCell ref="F15:G15"/>
    <mergeCell ref="F16:G16"/>
    <mergeCell ref="F7:G7"/>
    <mergeCell ref="F8:G8"/>
    <mergeCell ref="F9:G9"/>
    <mergeCell ref="F10:G10"/>
    <mergeCell ref="F11:G11"/>
    <mergeCell ref="A18:D18"/>
    <mergeCell ref="F18:G18"/>
    <mergeCell ref="B1:J1"/>
    <mergeCell ref="B2:J2"/>
    <mergeCell ref="B3:I3"/>
    <mergeCell ref="A4:A5"/>
    <mergeCell ref="B4:B5"/>
    <mergeCell ref="C4:C5"/>
    <mergeCell ref="D4:D5"/>
    <mergeCell ref="E4:E5"/>
    <mergeCell ref="F4:H4"/>
    <mergeCell ref="I4:I5"/>
    <mergeCell ref="J4:J5"/>
    <mergeCell ref="F5:G5"/>
    <mergeCell ref="F17:G17"/>
    <mergeCell ref="F6:G6"/>
  </mergeCells>
  <pageMargins left="0.39370078740157483" right="0.35433070866141736" top="0.47244094488188981" bottom="0.23622047244094491" header="0.31496062992125984" footer="0.31496062992125984"/>
  <pageSetup paperSize="9" scale="8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topLeftCell="A11" zoomScale="80" zoomScaleNormal="80" workbookViewId="0">
      <selection activeCell="D11" sqref="D11"/>
    </sheetView>
  </sheetViews>
  <sheetFormatPr defaultRowHeight="14.25" x14ac:dyDescent="0.2"/>
  <cols>
    <col min="1" max="1" width="6.125" customWidth="1"/>
    <col min="2" max="2" width="23.125" customWidth="1"/>
    <col min="3" max="3" width="34.875" customWidth="1"/>
    <col min="4" max="4" width="36.25" customWidth="1"/>
    <col min="5" max="5" width="13.375" customWidth="1"/>
    <col min="6" max="6" width="12.25" bestFit="1" customWidth="1"/>
    <col min="7" max="7" width="7.625" customWidth="1"/>
    <col min="8" max="8" width="6" customWidth="1"/>
    <col min="9" max="9" width="13.375" customWidth="1"/>
    <col min="10" max="10" width="10.875" customWidth="1"/>
  </cols>
  <sheetData>
    <row r="1" spans="1:11" ht="21" x14ac:dyDescent="0.2">
      <c r="B1" s="42" t="s">
        <v>137</v>
      </c>
      <c r="C1" s="42"/>
      <c r="D1" s="42"/>
      <c r="E1" s="42"/>
      <c r="F1" s="42"/>
      <c r="G1" s="42"/>
      <c r="H1" s="42"/>
      <c r="I1" s="42"/>
      <c r="J1" s="42"/>
    </row>
    <row r="2" spans="1:11" ht="21" x14ac:dyDescent="0.35">
      <c r="B2" s="43" t="s">
        <v>0</v>
      </c>
      <c r="C2" s="43"/>
      <c r="D2" s="43"/>
      <c r="E2" s="43"/>
      <c r="F2" s="43"/>
      <c r="G2" s="43"/>
      <c r="H2" s="43"/>
      <c r="I2" s="43"/>
      <c r="J2" s="43"/>
    </row>
    <row r="3" spans="1:11" ht="21" x14ac:dyDescent="0.35">
      <c r="B3" s="35" t="s">
        <v>35</v>
      </c>
      <c r="C3" s="35"/>
      <c r="D3" s="35"/>
      <c r="E3" s="35"/>
      <c r="F3" s="35"/>
      <c r="G3" s="35"/>
      <c r="H3" s="35"/>
      <c r="I3" s="35"/>
    </row>
    <row r="4" spans="1:11" s="2" customFormat="1" ht="30.75" customHeight="1" x14ac:dyDescent="0.2">
      <c r="A4" s="37" t="s">
        <v>12</v>
      </c>
      <c r="B4" s="37" t="s">
        <v>2</v>
      </c>
      <c r="C4" s="37" t="s">
        <v>105</v>
      </c>
      <c r="D4" s="41" t="s">
        <v>3</v>
      </c>
      <c r="E4" s="38" t="s">
        <v>8</v>
      </c>
      <c r="F4" s="37" t="s">
        <v>4</v>
      </c>
      <c r="G4" s="37"/>
      <c r="H4" s="37"/>
      <c r="I4" s="41" t="s">
        <v>6</v>
      </c>
      <c r="J4" s="41" t="s">
        <v>7</v>
      </c>
    </row>
    <row r="5" spans="1:11" s="2" customFormat="1" ht="28.5" customHeight="1" x14ac:dyDescent="0.2">
      <c r="A5" s="37"/>
      <c r="B5" s="37"/>
      <c r="C5" s="37"/>
      <c r="D5" s="41"/>
      <c r="E5" s="39"/>
      <c r="F5" s="40" t="s">
        <v>10</v>
      </c>
      <c r="G5" s="40"/>
      <c r="H5" s="9" t="s">
        <v>5</v>
      </c>
      <c r="I5" s="41"/>
      <c r="J5" s="37"/>
    </row>
    <row r="6" spans="1:11" ht="144" customHeight="1" x14ac:dyDescent="0.2">
      <c r="A6" s="10">
        <v>1</v>
      </c>
      <c r="B6" s="6" t="s">
        <v>140</v>
      </c>
      <c r="C6" s="6" t="s">
        <v>114</v>
      </c>
      <c r="D6" s="6" t="s">
        <v>41</v>
      </c>
      <c r="E6" s="7">
        <v>100000</v>
      </c>
      <c r="F6" s="31">
        <v>100000</v>
      </c>
      <c r="G6" s="32"/>
      <c r="H6" s="8">
        <v>100</v>
      </c>
      <c r="I6" s="10" t="s">
        <v>9</v>
      </c>
      <c r="J6" s="11" t="s">
        <v>40</v>
      </c>
    </row>
    <row r="7" spans="1:11" ht="209.25" customHeight="1" x14ac:dyDescent="0.2">
      <c r="A7" s="10">
        <v>2</v>
      </c>
      <c r="B7" s="5" t="s">
        <v>36</v>
      </c>
      <c r="C7" s="6" t="s">
        <v>115</v>
      </c>
      <c r="D7" s="6" t="s">
        <v>42</v>
      </c>
      <c r="E7" s="7">
        <v>100000</v>
      </c>
      <c r="F7" s="33">
        <v>100000</v>
      </c>
      <c r="G7" s="34"/>
      <c r="H7" s="10">
        <v>100</v>
      </c>
      <c r="I7" s="10" t="s">
        <v>9</v>
      </c>
      <c r="J7" s="11" t="s">
        <v>40</v>
      </c>
    </row>
    <row r="8" spans="1:11" ht="194.25" customHeight="1" x14ac:dyDescent="0.2">
      <c r="A8" s="10">
        <v>3</v>
      </c>
      <c r="B8" s="5" t="s">
        <v>43</v>
      </c>
      <c r="C8" s="6" t="s">
        <v>158</v>
      </c>
      <c r="D8" s="6" t="s">
        <v>44</v>
      </c>
      <c r="E8" s="7">
        <v>100000</v>
      </c>
      <c r="F8" s="33">
        <v>100000</v>
      </c>
      <c r="G8" s="34"/>
      <c r="H8" s="10">
        <v>100</v>
      </c>
      <c r="I8" s="10" t="s">
        <v>9</v>
      </c>
      <c r="J8" s="11" t="s">
        <v>40</v>
      </c>
    </row>
    <row r="9" spans="1:11" ht="266.25" customHeight="1" x14ac:dyDescent="0.2">
      <c r="A9" s="10">
        <v>4</v>
      </c>
      <c r="B9" s="5" t="s">
        <v>98</v>
      </c>
      <c r="C9" s="6" t="s">
        <v>116</v>
      </c>
      <c r="D9" s="6" t="s">
        <v>100</v>
      </c>
      <c r="E9" s="7">
        <v>100000</v>
      </c>
      <c r="F9" s="33">
        <v>100000</v>
      </c>
      <c r="G9" s="34"/>
      <c r="H9" s="10">
        <v>100</v>
      </c>
      <c r="I9" s="10" t="s">
        <v>9</v>
      </c>
      <c r="J9" s="11" t="s">
        <v>40</v>
      </c>
    </row>
    <row r="10" spans="1:11" ht="237" customHeight="1" x14ac:dyDescent="0.2">
      <c r="A10" s="10">
        <v>5</v>
      </c>
      <c r="B10" s="5" t="s">
        <v>37</v>
      </c>
      <c r="C10" s="6" t="s">
        <v>117</v>
      </c>
      <c r="D10" s="6" t="s">
        <v>159</v>
      </c>
      <c r="E10" s="7">
        <v>100000</v>
      </c>
      <c r="F10" s="48">
        <v>87520</v>
      </c>
      <c r="G10" s="49"/>
      <c r="H10" s="10">
        <v>87.52</v>
      </c>
      <c r="I10" s="10" t="s">
        <v>9</v>
      </c>
      <c r="J10" s="11" t="s">
        <v>40</v>
      </c>
    </row>
    <row r="11" spans="1:11" ht="218.25" customHeight="1" x14ac:dyDescent="0.2">
      <c r="A11" s="10">
        <v>6</v>
      </c>
      <c r="B11" s="5" t="s">
        <v>48</v>
      </c>
      <c r="C11" s="6" t="s">
        <v>160</v>
      </c>
      <c r="D11" s="6" t="s">
        <v>47</v>
      </c>
      <c r="E11" s="12">
        <v>100000</v>
      </c>
      <c r="F11" s="48">
        <v>100000</v>
      </c>
      <c r="G11" s="49"/>
      <c r="H11" s="10">
        <v>100</v>
      </c>
      <c r="I11" s="10" t="s">
        <v>9</v>
      </c>
      <c r="J11" s="11" t="s">
        <v>40</v>
      </c>
    </row>
    <row r="12" spans="1:11" s="14" customFormat="1" ht="228" customHeight="1" x14ac:dyDescent="0.2">
      <c r="A12" s="18">
        <v>7</v>
      </c>
      <c r="B12" s="20" t="s">
        <v>39</v>
      </c>
      <c r="C12" s="16" t="s">
        <v>141</v>
      </c>
      <c r="D12" s="16" t="s">
        <v>49</v>
      </c>
      <c r="E12" s="17">
        <v>100000</v>
      </c>
      <c r="F12" s="50">
        <v>100000</v>
      </c>
      <c r="G12" s="51"/>
      <c r="H12" s="18">
        <v>100</v>
      </c>
      <c r="I12" s="18" t="s">
        <v>9</v>
      </c>
      <c r="J12" s="19" t="s">
        <v>40</v>
      </c>
      <c r="K12" s="15"/>
    </row>
    <row r="13" spans="1:11" s="2" customFormat="1" ht="27.75" customHeight="1" x14ac:dyDescent="0.2">
      <c r="A13" s="28" t="s">
        <v>118</v>
      </c>
      <c r="B13" s="29"/>
      <c r="C13" s="29"/>
      <c r="D13" s="30"/>
      <c r="E13" s="23">
        <f>SUM(E5:E12)</f>
        <v>700000</v>
      </c>
      <c r="F13" s="44">
        <f>SUM(F5:F12)</f>
        <v>687520</v>
      </c>
      <c r="G13" s="45"/>
      <c r="H13" s="4">
        <f>SUM(H5:H12)/7</f>
        <v>98.217142857142861</v>
      </c>
      <c r="I13" s="4"/>
      <c r="J13" s="3"/>
    </row>
  </sheetData>
  <mergeCells count="21">
    <mergeCell ref="F12:G12"/>
    <mergeCell ref="F6:G6"/>
    <mergeCell ref="F7:G7"/>
    <mergeCell ref="F8:G8"/>
    <mergeCell ref="F9:G9"/>
    <mergeCell ref="F10:G10"/>
    <mergeCell ref="A13:D13"/>
    <mergeCell ref="F13:G13"/>
    <mergeCell ref="B1:J1"/>
    <mergeCell ref="B2:J2"/>
    <mergeCell ref="B3:I3"/>
    <mergeCell ref="A4:A5"/>
    <mergeCell ref="B4:B5"/>
    <mergeCell ref="C4:C5"/>
    <mergeCell ref="D4:D5"/>
    <mergeCell ref="E4:E5"/>
    <mergeCell ref="F4:H4"/>
    <mergeCell ref="I4:I5"/>
    <mergeCell ref="J4:J5"/>
    <mergeCell ref="F5:G5"/>
    <mergeCell ref="F11:G11"/>
  </mergeCells>
  <pageMargins left="0.39370078740157483" right="0.35433070866141736" top="0.47244094488188981" bottom="0.23622047244094491" header="0.31496062992125984" footer="0.31496062992125984"/>
  <pageSetup paperSize="9" scale="8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90" zoomScaleNormal="90" workbookViewId="0">
      <selection activeCell="B6" sqref="B6"/>
    </sheetView>
  </sheetViews>
  <sheetFormatPr defaultRowHeight="14.25" x14ac:dyDescent="0.2"/>
  <cols>
    <col min="1" max="1" width="6.125" customWidth="1"/>
    <col min="2" max="2" width="23.125" customWidth="1"/>
    <col min="3" max="3" width="34.875" customWidth="1"/>
    <col min="4" max="4" width="35.25" customWidth="1"/>
    <col min="5" max="5" width="13.25" customWidth="1"/>
    <col min="6" max="6" width="12.25" bestFit="1" customWidth="1"/>
    <col min="7" max="7" width="7.625" customWidth="1"/>
    <col min="8" max="8" width="6" customWidth="1"/>
    <col min="9" max="9" width="13.875" customWidth="1"/>
    <col min="10" max="10" width="10.875" customWidth="1"/>
  </cols>
  <sheetData>
    <row r="1" spans="1:10" ht="21" x14ac:dyDescent="0.2">
      <c r="B1" s="42" t="s">
        <v>138</v>
      </c>
      <c r="C1" s="42"/>
      <c r="D1" s="42"/>
      <c r="E1" s="42"/>
      <c r="F1" s="42"/>
      <c r="G1" s="42"/>
      <c r="H1" s="42"/>
      <c r="I1" s="42"/>
      <c r="J1" s="42"/>
    </row>
    <row r="2" spans="1:10" ht="21" x14ac:dyDescent="0.35">
      <c r="B2" s="43" t="s">
        <v>0</v>
      </c>
      <c r="C2" s="43"/>
      <c r="D2" s="43"/>
      <c r="E2" s="43"/>
      <c r="F2" s="43"/>
      <c r="G2" s="43"/>
      <c r="H2" s="43"/>
      <c r="I2" s="43"/>
      <c r="J2" s="43"/>
    </row>
    <row r="3" spans="1:10" ht="21" x14ac:dyDescent="0.35">
      <c r="B3" s="35" t="s">
        <v>54</v>
      </c>
      <c r="C3" s="35"/>
      <c r="D3" s="35"/>
      <c r="E3" s="35"/>
      <c r="F3" s="35"/>
      <c r="G3" s="35"/>
      <c r="H3" s="35"/>
      <c r="I3" s="35"/>
    </row>
    <row r="4" spans="1:10" s="2" customFormat="1" ht="30.75" customHeight="1" x14ac:dyDescent="0.2">
      <c r="A4" s="37" t="s">
        <v>12</v>
      </c>
      <c r="B4" s="37" t="s">
        <v>2</v>
      </c>
      <c r="C4" s="52" t="s">
        <v>105</v>
      </c>
      <c r="D4" s="54" t="s">
        <v>3</v>
      </c>
      <c r="E4" s="38" t="s">
        <v>8</v>
      </c>
      <c r="F4" s="37" t="s">
        <v>4</v>
      </c>
      <c r="G4" s="37"/>
      <c r="H4" s="37"/>
      <c r="I4" s="41" t="s">
        <v>6</v>
      </c>
      <c r="J4" s="41" t="s">
        <v>7</v>
      </c>
    </row>
    <row r="5" spans="1:10" s="2" customFormat="1" ht="28.5" customHeight="1" x14ac:dyDescent="0.2">
      <c r="A5" s="37"/>
      <c r="B5" s="37"/>
      <c r="C5" s="53"/>
      <c r="D5" s="55"/>
      <c r="E5" s="39"/>
      <c r="F5" s="40" t="s">
        <v>10</v>
      </c>
      <c r="G5" s="40"/>
      <c r="H5" s="9" t="s">
        <v>5</v>
      </c>
      <c r="I5" s="41"/>
      <c r="J5" s="37"/>
    </row>
    <row r="6" spans="1:10" ht="192" customHeight="1" x14ac:dyDescent="0.2">
      <c r="A6" s="10">
        <v>1</v>
      </c>
      <c r="B6" s="6" t="s">
        <v>161</v>
      </c>
      <c r="C6" s="6" t="s">
        <v>119</v>
      </c>
      <c r="D6" s="6" t="s">
        <v>101</v>
      </c>
      <c r="E6" s="7">
        <v>500000</v>
      </c>
      <c r="F6" s="31">
        <v>497000</v>
      </c>
      <c r="G6" s="32"/>
      <c r="H6" s="8">
        <v>99.4</v>
      </c>
      <c r="I6" s="10" t="s">
        <v>9</v>
      </c>
      <c r="J6" s="11" t="s">
        <v>58</v>
      </c>
    </row>
    <row r="7" spans="1:10" ht="190.5" customHeight="1" x14ac:dyDescent="0.2">
      <c r="A7" s="10">
        <v>2</v>
      </c>
      <c r="B7" s="5" t="s">
        <v>55</v>
      </c>
      <c r="C7" s="6" t="s">
        <v>120</v>
      </c>
      <c r="D7" s="6" t="s">
        <v>102</v>
      </c>
      <c r="E7" s="7">
        <v>200000</v>
      </c>
      <c r="F7" s="33">
        <v>151950</v>
      </c>
      <c r="G7" s="34"/>
      <c r="H7" s="10">
        <v>75.97</v>
      </c>
      <c r="I7" s="10" t="s">
        <v>9</v>
      </c>
      <c r="J7" s="11" t="s">
        <v>57</v>
      </c>
    </row>
    <row r="8" spans="1:10" s="21" customFormat="1" ht="179.25" customHeight="1" x14ac:dyDescent="0.2">
      <c r="A8" s="18">
        <v>3</v>
      </c>
      <c r="B8" s="20" t="s">
        <v>56</v>
      </c>
      <c r="C8" s="16" t="s">
        <v>121</v>
      </c>
      <c r="D8" s="16" t="s">
        <v>59</v>
      </c>
      <c r="E8" s="22">
        <v>5000000</v>
      </c>
      <c r="F8" s="46">
        <v>4982176.59</v>
      </c>
      <c r="G8" s="47"/>
      <c r="H8" s="18">
        <v>99.64</v>
      </c>
      <c r="I8" s="18" t="s">
        <v>9</v>
      </c>
      <c r="J8" s="19" t="s">
        <v>57</v>
      </c>
    </row>
    <row r="9" spans="1:10" s="21" customFormat="1" ht="207.75" customHeight="1" x14ac:dyDescent="0.2">
      <c r="A9" s="18">
        <v>4</v>
      </c>
      <c r="B9" s="20" t="s">
        <v>61</v>
      </c>
      <c r="C9" s="16" t="s">
        <v>122</v>
      </c>
      <c r="D9" s="16" t="s">
        <v>60</v>
      </c>
      <c r="E9" s="22">
        <v>500000</v>
      </c>
      <c r="F9" s="46">
        <v>492800</v>
      </c>
      <c r="G9" s="47"/>
      <c r="H9" s="18">
        <v>98.56</v>
      </c>
      <c r="I9" s="18" t="s">
        <v>9</v>
      </c>
      <c r="J9" s="19" t="s">
        <v>58</v>
      </c>
    </row>
    <row r="10" spans="1:10" ht="171.75" customHeight="1" x14ac:dyDescent="0.2">
      <c r="A10" s="10">
        <v>5</v>
      </c>
      <c r="B10" s="5" t="s">
        <v>142</v>
      </c>
      <c r="C10" s="6" t="s">
        <v>123</v>
      </c>
      <c r="D10" s="6" t="s">
        <v>103</v>
      </c>
      <c r="E10" s="7">
        <v>2500000</v>
      </c>
      <c r="F10" s="48">
        <v>2489200</v>
      </c>
      <c r="G10" s="49"/>
      <c r="H10" s="10">
        <v>99.57</v>
      </c>
      <c r="I10" s="10" t="s">
        <v>9</v>
      </c>
      <c r="J10" s="11" t="s">
        <v>58</v>
      </c>
    </row>
    <row r="11" spans="1:10" s="2" customFormat="1" ht="25.5" customHeight="1" x14ac:dyDescent="0.2">
      <c r="A11" s="28" t="s">
        <v>82</v>
      </c>
      <c r="B11" s="29"/>
      <c r="C11" s="29"/>
      <c r="D11" s="30"/>
      <c r="E11" s="23">
        <f>SUM(E5:E10)</f>
        <v>8700000</v>
      </c>
      <c r="F11" s="44">
        <f>SUM(F5:F10)</f>
        <v>8613126.5899999999</v>
      </c>
      <c r="G11" s="45"/>
      <c r="H11" s="4">
        <f>SUM(H5:H10)/5</f>
        <v>94.628</v>
      </c>
      <c r="I11" s="4"/>
      <c r="J11" s="3"/>
    </row>
  </sheetData>
  <mergeCells count="19">
    <mergeCell ref="F6:G6"/>
    <mergeCell ref="F7:G7"/>
    <mergeCell ref="F8:G8"/>
    <mergeCell ref="F11:G11"/>
    <mergeCell ref="A11:D11"/>
    <mergeCell ref="B1:J1"/>
    <mergeCell ref="B2:J2"/>
    <mergeCell ref="B3:I3"/>
    <mergeCell ref="A4:A5"/>
    <mergeCell ref="B4:B5"/>
    <mergeCell ref="C4:C5"/>
    <mergeCell ref="D4:D5"/>
    <mergeCell ref="E4:E5"/>
    <mergeCell ref="F4:H4"/>
    <mergeCell ref="I4:I5"/>
    <mergeCell ref="J4:J5"/>
    <mergeCell ref="F9:G9"/>
    <mergeCell ref="F10:G10"/>
    <mergeCell ref="F5:G5"/>
  </mergeCells>
  <pageMargins left="0.39370078740157483" right="0.35433070866141736" top="0.47244094488188981" bottom="0.23622047244094491" header="0.31496062992125984" footer="0.31496062992125984"/>
  <pageSetup paperSize="9" scale="8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opLeftCell="A15" zoomScale="80" zoomScaleNormal="80" workbookViewId="0">
      <selection activeCell="E15" sqref="E15"/>
    </sheetView>
  </sheetViews>
  <sheetFormatPr defaultRowHeight="14.25" x14ac:dyDescent="0.2"/>
  <cols>
    <col min="1" max="1" width="6.125" customWidth="1"/>
    <col min="2" max="2" width="23.125" customWidth="1"/>
    <col min="3" max="3" width="34.875" customWidth="1"/>
    <col min="4" max="4" width="35.625" customWidth="1"/>
    <col min="5" max="5" width="13.25" customWidth="1"/>
    <col min="6" max="6" width="12.25" bestFit="1" customWidth="1"/>
    <col min="7" max="7" width="7.625" customWidth="1"/>
    <col min="8" max="8" width="6.125" customWidth="1"/>
    <col min="9" max="9" width="13.75" customWidth="1"/>
    <col min="10" max="10" width="10.875" customWidth="1"/>
  </cols>
  <sheetData>
    <row r="1" spans="1:10" ht="21" x14ac:dyDescent="0.2">
      <c r="B1" s="42" t="s">
        <v>139</v>
      </c>
      <c r="C1" s="42"/>
      <c r="D1" s="42"/>
      <c r="E1" s="42"/>
      <c r="F1" s="42"/>
      <c r="G1" s="42"/>
      <c r="H1" s="42"/>
      <c r="I1" s="42"/>
      <c r="J1" s="42"/>
    </row>
    <row r="2" spans="1:10" ht="21" x14ac:dyDescent="0.35">
      <c r="B2" s="43" t="s">
        <v>0</v>
      </c>
      <c r="C2" s="43"/>
      <c r="D2" s="43"/>
      <c r="E2" s="43"/>
      <c r="F2" s="43"/>
      <c r="G2" s="43"/>
      <c r="H2" s="43"/>
      <c r="I2" s="43"/>
      <c r="J2" s="43"/>
    </row>
    <row r="3" spans="1:10" ht="21" x14ac:dyDescent="0.35">
      <c r="B3" s="35" t="s">
        <v>71</v>
      </c>
      <c r="C3" s="35"/>
      <c r="D3" s="35"/>
      <c r="E3" s="35"/>
      <c r="F3" s="35"/>
      <c r="G3" s="35"/>
      <c r="H3" s="35"/>
      <c r="I3" s="35"/>
    </row>
    <row r="4" spans="1:10" s="2" customFormat="1" ht="30.75" customHeight="1" x14ac:dyDescent="0.2">
      <c r="A4" s="37" t="s">
        <v>12</v>
      </c>
      <c r="B4" s="37" t="s">
        <v>2</v>
      </c>
      <c r="C4" s="37" t="s">
        <v>105</v>
      </c>
      <c r="D4" s="41" t="s">
        <v>3</v>
      </c>
      <c r="E4" s="38" t="s">
        <v>8</v>
      </c>
      <c r="F4" s="37" t="s">
        <v>4</v>
      </c>
      <c r="G4" s="37"/>
      <c r="H4" s="37"/>
      <c r="I4" s="41" t="s">
        <v>6</v>
      </c>
      <c r="J4" s="41" t="s">
        <v>7</v>
      </c>
    </row>
    <row r="5" spans="1:10" s="2" customFormat="1" ht="28.5" customHeight="1" x14ac:dyDescent="0.2">
      <c r="A5" s="37"/>
      <c r="B5" s="37"/>
      <c r="C5" s="37"/>
      <c r="D5" s="41"/>
      <c r="E5" s="39"/>
      <c r="F5" s="40" t="s">
        <v>10</v>
      </c>
      <c r="G5" s="40"/>
      <c r="H5" s="9" t="s">
        <v>5</v>
      </c>
      <c r="I5" s="41"/>
      <c r="J5" s="37"/>
    </row>
    <row r="6" spans="1:10" ht="409.5" customHeight="1" x14ac:dyDescent="0.2">
      <c r="A6" s="10">
        <v>1</v>
      </c>
      <c r="B6" s="6" t="s">
        <v>62</v>
      </c>
      <c r="C6" s="6" t="s">
        <v>143</v>
      </c>
      <c r="D6" s="6" t="s">
        <v>72</v>
      </c>
      <c r="E6" s="7">
        <v>500000</v>
      </c>
      <c r="F6" s="31">
        <v>234243.29</v>
      </c>
      <c r="G6" s="32"/>
      <c r="H6" s="8">
        <v>46.85</v>
      </c>
      <c r="I6" s="10" t="s">
        <v>9</v>
      </c>
      <c r="J6" s="11" t="s">
        <v>57</v>
      </c>
    </row>
    <row r="7" spans="1:10" ht="110.25" customHeight="1" x14ac:dyDescent="0.2">
      <c r="A7" s="10">
        <v>2</v>
      </c>
      <c r="B7" s="5" t="s">
        <v>63</v>
      </c>
      <c r="C7" s="6" t="s">
        <v>144</v>
      </c>
      <c r="D7" s="6" t="s">
        <v>73</v>
      </c>
      <c r="E7" s="7">
        <v>43200</v>
      </c>
      <c r="F7" s="33">
        <v>39600</v>
      </c>
      <c r="G7" s="34"/>
      <c r="H7" s="10">
        <v>91.67</v>
      </c>
      <c r="I7" s="10" t="s">
        <v>9</v>
      </c>
      <c r="J7" s="11" t="s">
        <v>58</v>
      </c>
    </row>
    <row r="8" spans="1:10" s="21" customFormat="1" ht="297.75" customHeight="1" x14ac:dyDescent="0.2">
      <c r="A8" s="18">
        <v>3</v>
      </c>
      <c r="B8" s="20" t="s">
        <v>64</v>
      </c>
      <c r="C8" s="16" t="s">
        <v>124</v>
      </c>
      <c r="D8" s="16" t="s">
        <v>74</v>
      </c>
      <c r="E8" s="22">
        <v>500000</v>
      </c>
      <c r="F8" s="46">
        <v>366998</v>
      </c>
      <c r="G8" s="47"/>
      <c r="H8" s="56">
        <v>73.400000000000006</v>
      </c>
      <c r="I8" s="18" t="s">
        <v>9</v>
      </c>
      <c r="J8" s="19" t="s">
        <v>58</v>
      </c>
    </row>
    <row r="9" spans="1:10" s="21" customFormat="1" ht="191.25" customHeight="1" x14ac:dyDescent="0.2">
      <c r="A9" s="18">
        <v>4</v>
      </c>
      <c r="B9" s="20" t="s">
        <v>65</v>
      </c>
      <c r="C9" s="16" t="s">
        <v>125</v>
      </c>
      <c r="D9" s="16" t="s">
        <v>75</v>
      </c>
      <c r="E9" s="22">
        <v>300000</v>
      </c>
      <c r="F9" s="46">
        <v>293795</v>
      </c>
      <c r="G9" s="47"/>
      <c r="H9" s="18">
        <v>97.93</v>
      </c>
      <c r="I9" s="18" t="s">
        <v>9</v>
      </c>
      <c r="J9" s="19" t="s">
        <v>69</v>
      </c>
    </row>
    <row r="10" spans="1:10" ht="147" customHeight="1" x14ac:dyDescent="0.2">
      <c r="A10" s="10">
        <v>5</v>
      </c>
      <c r="B10" s="5" t="s">
        <v>66</v>
      </c>
      <c r="C10" s="6" t="s">
        <v>126</v>
      </c>
      <c r="D10" s="6" t="s">
        <v>76</v>
      </c>
      <c r="E10" s="7">
        <v>974000</v>
      </c>
      <c r="F10" s="48">
        <v>790500</v>
      </c>
      <c r="G10" s="49"/>
      <c r="H10" s="10">
        <v>81.16</v>
      </c>
      <c r="I10" s="10" t="s">
        <v>9</v>
      </c>
      <c r="J10" s="11" t="s">
        <v>69</v>
      </c>
    </row>
    <row r="11" spans="1:10" ht="192" customHeight="1" x14ac:dyDescent="0.2">
      <c r="A11" s="10">
        <v>6</v>
      </c>
      <c r="B11" s="5" t="s">
        <v>77</v>
      </c>
      <c r="C11" s="6" t="s">
        <v>127</v>
      </c>
      <c r="D11" s="6" t="s">
        <v>78</v>
      </c>
      <c r="E11" s="7">
        <v>143590</v>
      </c>
      <c r="F11" s="48">
        <v>83630</v>
      </c>
      <c r="G11" s="49"/>
      <c r="H11" s="10">
        <v>58.24</v>
      </c>
      <c r="I11" s="10" t="s">
        <v>9</v>
      </c>
      <c r="J11" s="11" t="s">
        <v>69</v>
      </c>
    </row>
    <row r="12" spans="1:10" ht="213" customHeight="1" x14ac:dyDescent="0.2">
      <c r="A12" s="10">
        <v>7</v>
      </c>
      <c r="B12" s="5" t="s">
        <v>67</v>
      </c>
      <c r="C12" s="6" t="s">
        <v>128</v>
      </c>
      <c r="D12" s="6" t="s">
        <v>145</v>
      </c>
      <c r="E12" s="7">
        <v>100000</v>
      </c>
      <c r="F12" s="48">
        <v>97260</v>
      </c>
      <c r="G12" s="49"/>
      <c r="H12" s="10">
        <v>97.26</v>
      </c>
      <c r="I12" s="10" t="s">
        <v>9</v>
      </c>
      <c r="J12" s="11" t="s">
        <v>70</v>
      </c>
    </row>
    <row r="13" spans="1:10" ht="168" x14ac:dyDescent="0.2">
      <c r="A13" s="10">
        <v>8</v>
      </c>
      <c r="B13" s="5" t="s">
        <v>79</v>
      </c>
      <c r="C13" s="6" t="s">
        <v>129</v>
      </c>
      <c r="D13" s="6" t="s">
        <v>80</v>
      </c>
      <c r="E13" s="7">
        <v>100000</v>
      </c>
      <c r="F13" s="48">
        <v>78979</v>
      </c>
      <c r="G13" s="49"/>
      <c r="H13" s="10">
        <v>78.98</v>
      </c>
      <c r="I13" s="10" t="s">
        <v>9</v>
      </c>
      <c r="J13" s="11" t="s">
        <v>70</v>
      </c>
    </row>
    <row r="14" spans="1:10" ht="238.5" customHeight="1" x14ac:dyDescent="0.2">
      <c r="A14" s="10">
        <v>9</v>
      </c>
      <c r="B14" s="5" t="s">
        <v>68</v>
      </c>
      <c r="C14" s="6" t="s">
        <v>130</v>
      </c>
      <c r="D14" s="6" t="s">
        <v>81</v>
      </c>
      <c r="E14" s="7">
        <v>80600</v>
      </c>
      <c r="F14" s="48">
        <v>80500</v>
      </c>
      <c r="G14" s="49"/>
      <c r="H14" s="10">
        <v>99.87</v>
      </c>
      <c r="I14" s="10" t="s">
        <v>9</v>
      </c>
      <c r="J14" s="11" t="s">
        <v>70</v>
      </c>
    </row>
    <row r="15" spans="1:10" s="14" customFormat="1" ht="279" customHeight="1" x14ac:dyDescent="0.2">
      <c r="A15" s="18">
        <v>10</v>
      </c>
      <c r="B15" s="20" t="s">
        <v>38</v>
      </c>
      <c r="C15" s="13" t="s">
        <v>146</v>
      </c>
      <c r="D15" s="16" t="s">
        <v>162</v>
      </c>
      <c r="E15" s="17">
        <v>900000</v>
      </c>
      <c r="F15" s="50">
        <v>670300</v>
      </c>
      <c r="G15" s="51"/>
      <c r="H15" s="18">
        <v>74.48</v>
      </c>
      <c r="I15" s="18" t="s">
        <v>9</v>
      </c>
      <c r="J15" s="19" t="s">
        <v>40</v>
      </c>
    </row>
    <row r="16" spans="1:10" ht="207" customHeight="1" x14ac:dyDescent="0.2">
      <c r="A16" s="10">
        <v>11</v>
      </c>
      <c r="B16" s="5" t="s">
        <v>45</v>
      </c>
      <c r="C16" s="6" t="s">
        <v>147</v>
      </c>
      <c r="D16" s="6" t="s">
        <v>46</v>
      </c>
      <c r="E16" s="12">
        <v>200000</v>
      </c>
      <c r="F16" s="48">
        <v>173900</v>
      </c>
      <c r="G16" s="49"/>
      <c r="H16" s="10">
        <v>86.95</v>
      </c>
      <c r="I16" s="10" t="s">
        <v>9</v>
      </c>
      <c r="J16" s="11" t="s">
        <v>40</v>
      </c>
    </row>
    <row r="17" spans="1:10" s="2" customFormat="1" ht="30.75" customHeight="1" x14ac:dyDescent="0.2">
      <c r="A17" s="28" t="s">
        <v>131</v>
      </c>
      <c r="B17" s="29"/>
      <c r="C17" s="29"/>
      <c r="D17" s="30"/>
      <c r="E17" s="23">
        <f>SUM(E5:E16)</f>
        <v>3841390</v>
      </c>
      <c r="F17" s="44">
        <f>SUM(F5:F16)</f>
        <v>2909705.29</v>
      </c>
      <c r="G17" s="45"/>
      <c r="H17" s="24">
        <f>SUM(H5:H16)/11</f>
        <v>80.617272727272734</v>
      </c>
      <c r="I17" s="4"/>
      <c r="J17" s="3"/>
    </row>
  </sheetData>
  <mergeCells count="25">
    <mergeCell ref="B1:J1"/>
    <mergeCell ref="B2:J2"/>
    <mergeCell ref="B3:I3"/>
    <mergeCell ref="A4:A5"/>
    <mergeCell ref="B4:B5"/>
    <mergeCell ref="C4:C5"/>
    <mergeCell ref="D4:D5"/>
    <mergeCell ref="E4:E5"/>
    <mergeCell ref="F11:G11"/>
    <mergeCell ref="F4:H4"/>
    <mergeCell ref="I4:I5"/>
    <mergeCell ref="J4:J5"/>
    <mergeCell ref="F6:G6"/>
    <mergeCell ref="F7:G7"/>
    <mergeCell ref="F8:G8"/>
    <mergeCell ref="F9:G9"/>
    <mergeCell ref="F10:G10"/>
    <mergeCell ref="F5:G5"/>
    <mergeCell ref="F12:G12"/>
    <mergeCell ref="F13:G13"/>
    <mergeCell ref="F14:G14"/>
    <mergeCell ref="F17:G17"/>
    <mergeCell ref="A17:D17"/>
    <mergeCell ref="F15:G15"/>
    <mergeCell ref="F16:G16"/>
  </mergeCells>
  <pageMargins left="0.39370078740157483" right="0.35433070866141736" top="0.47244094488188981" bottom="0.23622047244094491" header="0.31496062992125984" footer="0.31496062992125984"/>
  <pageSetup paperSize="9" scale="8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abSelected="1" topLeftCell="A10" zoomScale="80" zoomScaleNormal="80" workbookViewId="0">
      <selection activeCell="C10" sqref="C10"/>
    </sheetView>
  </sheetViews>
  <sheetFormatPr defaultRowHeight="14.25" x14ac:dyDescent="0.2"/>
  <cols>
    <col min="1" max="1" width="6.125" customWidth="1"/>
    <col min="2" max="2" width="23.125" customWidth="1"/>
    <col min="3" max="3" width="34.875" customWidth="1"/>
    <col min="4" max="4" width="35.625" customWidth="1"/>
    <col min="5" max="5" width="13.125" customWidth="1"/>
    <col min="6" max="6" width="12.25" bestFit="1" customWidth="1"/>
    <col min="7" max="7" width="7.625" customWidth="1"/>
    <col min="8" max="8" width="6.125" customWidth="1"/>
    <col min="9" max="9" width="14.125" customWidth="1"/>
    <col min="10" max="10" width="10.875" customWidth="1"/>
  </cols>
  <sheetData>
    <row r="1" spans="1:10" ht="21" x14ac:dyDescent="0.2">
      <c r="B1" s="42" t="s">
        <v>137</v>
      </c>
      <c r="C1" s="42"/>
      <c r="D1" s="42"/>
      <c r="E1" s="42"/>
      <c r="F1" s="42"/>
      <c r="G1" s="42"/>
      <c r="H1" s="42"/>
      <c r="I1" s="42"/>
      <c r="J1" s="42"/>
    </row>
    <row r="2" spans="1:10" ht="21" x14ac:dyDescent="0.35">
      <c r="B2" s="43" t="s">
        <v>0</v>
      </c>
      <c r="C2" s="43"/>
      <c r="D2" s="43"/>
      <c r="E2" s="43"/>
      <c r="F2" s="43"/>
      <c r="G2" s="43"/>
      <c r="H2" s="43"/>
      <c r="I2" s="43"/>
      <c r="J2" s="43"/>
    </row>
    <row r="3" spans="1:10" ht="21" x14ac:dyDescent="0.35">
      <c r="B3" s="35" t="s">
        <v>85</v>
      </c>
      <c r="C3" s="35"/>
      <c r="D3" s="35"/>
      <c r="E3" s="35"/>
      <c r="F3" s="35"/>
      <c r="G3" s="35"/>
      <c r="H3" s="35"/>
      <c r="I3" s="35"/>
    </row>
    <row r="4" spans="1:10" s="2" customFormat="1" ht="30.75" customHeight="1" x14ac:dyDescent="0.2">
      <c r="A4" s="37" t="s">
        <v>12</v>
      </c>
      <c r="B4" s="37" t="s">
        <v>2</v>
      </c>
      <c r="C4" s="37" t="s">
        <v>105</v>
      </c>
      <c r="D4" s="41" t="s">
        <v>3</v>
      </c>
      <c r="E4" s="38" t="s">
        <v>8</v>
      </c>
      <c r="F4" s="37" t="s">
        <v>4</v>
      </c>
      <c r="G4" s="37"/>
      <c r="H4" s="37"/>
      <c r="I4" s="41" t="s">
        <v>6</v>
      </c>
      <c r="J4" s="41" t="s">
        <v>7</v>
      </c>
    </row>
    <row r="5" spans="1:10" s="2" customFormat="1" ht="28.5" customHeight="1" x14ac:dyDescent="0.2">
      <c r="A5" s="37"/>
      <c r="B5" s="37"/>
      <c r="C5" s="37"/>
      <c r="D5" s="41"/>
      <c r="E5" s="39"/>
      <c r="F5" s="40" t="s">
        <v>10</v>
      </c>
      <c r="G5" s="40"/>
      <c r="H5" s="9" t="s">
        <v>5</v>
      </c>
      <c r="I5" s="41"/>
      <c r="J5" s="37"/>
    </row>
    <row r="6" spans="1:10" ht="188.25" customHeight="1" x14ac:dyDescent="0.2">
      <c r="A6" s="10">
        <v>1</v>
      </c>
      <c r="B6" s="6" t="s">
        <v>86</v>
      </c>
      <c r="C6" s="6" t="s">
        <v>148</v>
      </c>
      <c r="D6" s="6" t="s">
        <v>104</v>
      </c>
      <c r="E6" s="7">
        <v>750000</v>
      </c>
      <c r="F6" s="31">
        <v>416144</v>
      </c>
      <c r="G6" s="32"/>
      <c r="H6" s="8">
        <v>55.48</v>
      </c>
      <c r="I6" s="10" t="s">
        <v>9</v>
      </c>
      <c r="J6" s="11" t="s">
        <v>91</v>
      </c>
    </row>
    <row r="7" spans="1:10" ht="186.75" customHeight="1" x14ac:dyDescent="0.2">
      <c r="A7" s="10">
        <v>2</v>
      </c>
      <c r="B7" s="5" t="s">
        <v>87</v>
      </c>
      <c r="C7" s="6" t="s">
        <v>132</v>
      </c>
      <c r="D7" s="6" t="s">
        <v>99</v>
      </c>
      <c r="E7" s="7">
        <v>430000</v>
      </c>
      <c r="F7" s="33">
        <v>191580</v>
      </c>
      <c r="G7" s="34"/>
      <c r="H7" s="10">
        <v>44.55</v>
      </c>
      <c r="I7" s="10" t="s">
        <v>9</v>
      </c>
      <c r="J7" s="11" t="s">
        <v>91</v>
      </c>
    </row>
    <row r="8" spans="1:10" s="21" customFormat="1" ht="189.75" customHeight="1" x14ac:dyDescent="0.2">
      <c r="A8" s="18">
        <v>3</v>
      </c>
      <c r="B8" s="20" t="s">
        <v>88</v>
      </c>
      <c r="C8" s="16" t="s">
        <v>163</v>
      </c>
      <c r="D8" s="16" t="s">
        <v>149</v>
      </c>
      <c r="E8" s="22">
        <v>100000</v>
      </c>
      <c r="F8" s="46">
        <v>53725</v>
      </c>
      <c r="G8" s="47"/>
      <c r="H8" s="18">
        <v>53.72</v>
      </c>
      <c r="I8" s="18" t="s">
        <v>9</v>
      </c>
      <c r="J8" s="19" t="s">
        <v>91</v>
      </c>
    </row>
    <row r="9" spans="1:10" s="21" customFormat="1" ht="229.5" customHeight="1" x14ac:dyDescent="0.2">
      <c r="A9" s="18">
        <v>4</v>
      </c>
      <c r="B9" s="20" t="s">
        <v>89</v>
      </c>
      <c r="C9" s="16" t="s">
        <v>133</v>
      </c>
      <c r="D9" s="16" t="s">
        <v>150</v>
      </c>
      <c r="E9" s="22">
        <v>50000</v>
      </c>
      <c r="F9" s="46">
        <v>49730</v>
      </c>
      <c r="G9" s="47"/>
      <c r="H9" s="18">
        <v>99.46</v>
      </c>
      <c r="I9" s="18" t="s">
        <v>9</v>
      </c>
      <c r="J9" s="19" t="s">
        <v>91</v>
      </c>
    </row>
    <row r="10" spans="1:10" ht="252.75" customHeight="1" x14ac:dyDescent="0.2">
      <c r="A10" s="10">
        <v>5</v>
      </c>
      <c r="B10" s="5" t="s">
        <v>90</v>
      </c>
      <c r="C10" s="6" t="s">
        <v>134</v>
      </c>
      <c r="D10" s="6" t="s">
        <v>164</v>
      </c>
      <c r="E10" s="7">
        <v>200000</v>
      </c>
      <c r="F10" s="48">
        <v>73550</v>
      </c>
      <c r="G10" s="49"/>
      <c r="H10" s="10">
        <v>36.770000000000003</v>
      </c>
      <c r="I10" s="10" t="s">
        <v>9</v>
      </c>
      <c r="J10" s="11" t="s">
        <v>91</v>
      </c>
    </row>
    <row r="11" spans="1:10" ht="199.5" customHeight="1" x14ac:dyDescent="0.2">
      <c r="A11" s="10">
        <v>6</v>
      </c>
      <c r="B11" s="5" t="s">
        <v>94</v>
      </c>
      <c r="C11" s="6" t="s">
        <v>135</v>
      </c>
      <c r="D11" s="6" t="s">
        <v>93</v>
      </c>
      <c r="E11" s="7">
        <v>150000</v>
      </c>
      <c r="F11" s="48">
        <v>42315</v>
      </c>
      <c r="G11" s="49"/>
      <c r="H11" s="10">
        <v>28.21</v>
      </c>
      <c r="I11" s="10" t="s">
        <v>9</v>
      </c>
      <c r="J11" s="11" t="s">
        <v>91</v>
      </c>
    </row>
    <row r="12" spans="1:10" s="2" customFormat="1" ht="30.75" customHeight="1" x14ac:dyDescent="0.2">
      <c r="A12" s="28" t="s">
        <v>92</v>
      </c>
      <c r="B12" s="29"/>
      <c r="C12" s="29"/>
      <c r="D12" s="30"/>
      <c r="E12" s="23">
        <f>SUM(E5:E11)</f>
        <v>1680000</v>
      </c>
      <c r="F12" s="44">
        <f>SUM(F5:F11)</f>
        <v>827044</v>
      </c>
      <c r="G12" s="45"/>
      <c r="H12" s="24">
        <f>SUM(H5:H11)/6</f>
        <v>53.031666666666659</v>
      </c>
      <c r="I12" s="4"/>
      <c r="J12" s="3"/>
    </row>
  </sheetData>
  <mergeCells count="20">
    <mergeCell ref="B1:J1"/>
    <mergeCell ref="B2:J2"/>
    <mergeCell ref="B3:I3"/>
    <mergeCell ref="A4:A5"/>
    <mergeCell ref="B4:B5"/>
    <mergeCell ref="C4:C5"/>
    <mergeCell ref="D4:D5"/>
    <mergeCell ref="E4:E5"/>
    <mergeCell ref="F4:H4"/>
    <mergeCell ref="I4:I5"/>
    <mergeCell ref="J4:J5"/>
    <mergeCell ref="F5:G5"/>
    <mergeCell ref="A12:D12"/>
    <mergeCell ref="F12:G12"/>
    <mergeCell ref="F6:G6"/>
    <mergeCell ref="F7:G7"/>
    <mergeCell ref="F8:G8"/>
    <mergeCell ref="F9:G9"/>
    <mergeCell ref="F10:G10"/>
    <mergeCell ref="F11:G11"/>
  </mergeCells>
  <pageMargins left="0.39370078740157483" right="0.35433070866141736" top="0.47244094488188981" bottom="0.23622047244094491" header="0.31496062992125984" footer="0.31496062992125984"/>
  <pageSetup paperSize="9" scale="8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เวิร์กชีต</vt:lpstr>
      </vt:variant>
      <vt:variant>
        <vt:i4>6</vt:i4>
      </vt:variant>
      <vt:variant>
        <vt:lpstr>ช่วงที่มีชื่อ</vt:lpstr>
      </vt:variant>
      <vt:variant>
        <vt:i4>5</vt:i4>
      </vt:variant>
    </vt:vector>
  </HeadingPairs>
  <TitlesOfParts>
    <vt:vector size="11" baseType="lpstr">
      <vt:lpstr>ย.1</vt:lpstr>
      <vt:lpstr>ย.2</vt:lpstr>
      <vt:lpstr>ย.3</vt:lpstr>
      <vt:lpstr>ย.4</vt:lpstr>
      <vt:lpstr>ย.5</vt:lpstr>
      <vt:lpstr>ย.6</vt:lpstr>
      <vt:lpstr>ย.2!Print_Titles</vt:lpstr>
      <vt:lpstr>ย.3!Print_Titles</vt:lpstr>
      <vt:lpstr>ย.4!Print_Titles</vt:lpstr>
      <vt:lpstr>ย.5!Print_Titles</vt:lpstr>
      <vt:lpstr>ย.6!Print_Titles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2024-04-17T06:54:27Z</cp:lastPrinted>
  <dcterms:created xsi:type="dcterms:W3CDTF">2024-03-26T02:29:03Z</dcterms:created>
  <dcterms:modified xsi:type="dcterms:W3CDTF">2024-04-17T06:58:50Z</dcterms:modified>
</cp:coreProperties>
</file>